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14385" yWindow="45" windowWidth="14430" windowHeight="12270" tabRatio="728" activeTab="1"/>
  </bookViews>
  <sheets>
    <sheet name="1.광업및제조업 " sheetId="1" r:id="rId1"/>
    <sheet name="2.사업체규모별(중분류별) 광업 및 제조업" sheetId="2" r:id="rId2"/>
    <sheet name="3.제조업 중분류별 사업체수 및 종사자수" sheetId="3" r:id="rId3"/>
    <sheet name="4.산업.농공단지" sheetId="4" r:id="rId4"/>
    <sheet name="5.석유류 소비량" sheetId="5" r:id="rId5"/>
    <sheet name="6.에너지관리대상현황" sheetId="6" r:id="rId6"/>
    <sheet name="7.신재생에너지 지역별 설비 용량" sheetId="7" r:id="rId7"/>
    <sheet name="8. 1인당 최종에너지 소비량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1._접수우편물" localSheetId="0">#REF!</definedName>
    <definedName name="_1._접수우편물" localSheetId="1">#REF!</definedName>
    <definedName name="_1._접수우편물" localSheetId="2">#REF!</definedName>
    <definedName name="_1._접수우편물" localSheetId="3">#REF!</definedName>
    <definedName name="_1._접수우편물" localSheetId="4">#REF!</definedName>
    <definedName name="_1._접수우편물" localSheetId="5">#REF!</definedName>
    <definedName name="_1._접수우편물" localSheetId="6">#REF!</definedName>
    <definedName name="_1._접수우편물">#REF!</definedName>
    <definedName name="_10_4_양배수장" localSheetId="0">#REF!</definedName>
    <definedName name="_10_4_양배수장" localSheetId="1">#REF!</definedName>
    <definedName name="_10_4_양배수장" localSheetId="4">#REF!</definedName>
    <definedName name="_10_4_양배수장" localSheetId="5">#REF!</definedName>
    <definedName name="_10_4_양배수장" localSheetId="6">#REF!</definedName>
    <definedName name="_10_4_양배수장">#REF!</definedName>
    <definedName name="_12_5_취입보" localSheetId="0">#REF!</definedName>
    <definedName name="_12_5_취입보" localSheetId="1">#REF!</definedName>
    <definedName name="_12_5_취입보" localSheetId="4">#REF!</definedName>
    <definedName name="_12_5_취입보" localSheetId="5">#REF!</definedName>
    <definedName name="_12_5_취입보" localSheetId="6">#REF!</definedName>
    <definedName name="_12_5_취입보">#REF!</definedName>
    <definedName name="_14_6_집수암거" localSheetId="0">#REF!</definedName>
    <definedName name="_14_6_집수암거" localSheetId="1">#REF!</definedName>
    <definedName name="_14_6_집수암거" localSheetId="4">#REF!</definedName>
    <definedName name="_14_6_집수암거" localSheetId="5">#REF!</definedName>
    <definedName name="_14_6_집수암거" localSheetId="6">#REF!</definedName>
    <definedName name="_14_6_집수암거">#REF!</definedName>
    <definedName name="_16_7_집수정" localSheetId="0">#REF!</definedName>
    <definedName name="_16_7_집수정" localSheetId="1">#REF!</definedName>
    <definedName name="_16_7_집수정" localSheetId="4">#REF!</definedName>
    <definedName name="_16_7_집수정" localSheetId="5">#REF!</definedName>
    <definedName name="_16_7_집수정" localSheetId="6">#REF!</definedName>
    <definedName name="_16_7_집수정">#REF!</definedName>
    <definedName name="_18_8_대형관정" localSheetId="0">#REF!</definedName>
    <definedName name="_18_8_대형관정" localSheetId="1">#REF!</definedName>
    <definedName name="_18_8_대형관정" localSheetId="4">#REF!</definedName>
    <definedName name="_18_8_대형관정" localSheetId="5">#REF!</definedName>
    <definedName name="_18_8_대형관정" localSheetId="6">#REF!</definedName>
    <definedName name="_18_8_대형관정">#REF!</definedName>
    <definedName name="_2._배달우편물">'[1]배달물수'!$A$2</definedName>
    <definedName name="_2_1_저수지" localSheetId="0">#REF!</definedName>
    <definedName name="_2_1_저수지" localSheetId="1">#REF!</definedName>
    <definedName name="_2_1_저수지" localSheetId="4">#REF!</definedName>
    <definedName name="_2_1_저수지" localSheetId="5">#REF!</definedName>
    <definedName name="_2_1_저수지" localSheetId="6">#REF!</definedName>
    <definedName name="_2_1_저수지">#REF!</definedName>
    <definedName name="_20_9_소형관정" localSheetId="0">#REF!</definedName>
    <definedName name="_20_9_소형관정" localSheetId="1">#REF!</definedName>
    <definedName name="_20_9_소형관정" localSheetId="4">#REF!</definedName>
    <definedName name="_20_9_소형관정" localSheetId="5">#REF!</definedName>
    <definedName name="_20_9_소형관정" localSheetId="6">#REF!</definedName>
    <definedName name="_20_9_소형관정">#REF!</definedName>
    <definedName name="_3._우편세입" localSheetId="0">#REF!</definedName>
    <definedName name="_3._우편세입" localSheetId="1">#REF!</definedName>
    <definedName name="_3._우편세입" localSheetId="2">#REF!</definedName>
    <definedName name="_3._우편세입" localSheetId="3">#REF!</definedName>
    <definedName name="_3._우편세입" localSheetId="4">#REF!</definedName>
    <definedName name="_3._우편세입" localSheetId="5">#REF!</definedName>
    <definedName name="_3._우편세입" localSheetId="6">#REF!</definedName>
    <definedName name="_3._우편세입">#REF!</definedName>
    <definedName name="_4_10_방조제" localSheetId="0">#REF!</definedName>
    <definedName name="_4_10_방조제" localSheetId="1">#REF!</definedName>
    <definedName name="_4_10_방조제" localSheetId="4">#REF!</definedName>
    <definedName name="_4_10_방조제" localSheetId="5">#REF!</definedName>
    <definedName name="_4_10_방조제" localSheetId="6">#REF!</definedName>
    <definedName name="_4_10_방조제">#REF!</definedName>
    <definedName name="_6_2_양수장" localSheetId="0">#REF!</definedName>
    <definedName name="_6_2_양수장" localSheetId="1">#REF!</definedName>
    <definedName name="_6_2_양수장" localSheetId="4">#REF!</definedName>
    <definedName name="_6_2_양수장" localSheetId="5">#REF!</definedName>
    <definedName name="_6_2_양수장" localSheetId="6">#REF!</definedName>
    <definedName name="_6_2_양수장">#REF!</definedName>
    <definedName name="_8_3_배수장" localSheetId="0">#REF!</definedName>
    <definedName name="_8_3_배수장" localSheetId="1">#REF!</definedName>
    <definedName name="_8_3_배수장" localSheetId="4">#REF!</definedName>
    <definedName name="_8_3_배수장" localSheetId="5">#REF!</definedName>
    <definedName name="_8_3_배수장" localSheetId="6">#REF!</definedName>
    <definedName name="_8_3_배수장">#REF!</definedName>
    <definedName name="_Builtin0" localSheetId="1">#REF!</definedName>
    <definedName name="_Builtin0" localSheetId="1">#REF!</definedName>
    <definedName name="_Builtin0" localSheetId="4">#REF!</definedName>
    <definedName name="_Builtin0">#REF!</definedName>
    <definedName name="1_저수지" localSheetId="0">#REF!</definedName>
    <definedName name="1_저수지" localSheetId="1">#REF!</definedName>
    <definedName name="1_저수지" localSheetId="2">#REF!</definedName>
    <definedName name="1_저수지" localSheetId="3">#REF!</definedName>
    <definedName name="1_저수지" localSheetId="4">#REF!</definedName>
    <definedName name="1_저수지" localSheetId="5">#REF!</definedName>
    <definedName name="1_저수지" localSheetId="6">#REF!</definedName>
    <definedName name="1_저수지">#REF!</definedName>
    <definedName name="10_방조제" localSheetId="0">#REF!</definedName>
    <definedName name="10_방조제" localSheetId="1">#REF!</definedName>
    <definedName name="10_방조제" localSheetId="2">#REF!</definedName>
    <definedName name="10_방조제" localSheetId="3">#REF!</definedName>
    <definedName name="10_방조제" localSheetId="4">#REF!</definedName>
    <definedName name="10_방조제" localSheetId="5">#REF!</definedName>
    <definedName name="10_방조제" localSheetId="6">#REF!</definedName>
    <definedName name="10_방조제">#REF!</definedName>
    <definedName name="2_양수장" localSheetId="0">#REF!</definedName>
    <definedName name="2_양수장" localSheetId="1">#REF!</definedName>
    <definedName name="2_양수장" localSheetId="2">#REF!</definedName>
    <definedName name="2_양수장" localSheetId="3">#REF!</definedName>
    <definedName name="2_양수장" localSheetId="4">#REF!</definedName>
    <definedName name="2_양수장" localSheetId="5">#REF!</definedName>
    <definedName name="2_양수장" localSheetId="6">#REF!</definedName>
    <definedName name="2_양수장">#REF!</definedName>
    <definedName name="3_배수장" localSheetId="0">#REF!</definedName>
    <definedName name="3_배수장" localSheetId="1">#REF!</definedName>
    <definedName name="3_배수장" localSheetId="2">#REF!</definedName>
    <definedName name="3_배수장" localSheetId="3">#REF!</definedName>
    <definedName name="3_배수장" localSheetId="4">#REF!</definedName>
    <definedName name="3_배수장" localSheetId="5">#REF!</definedName>
    <definedName name="3_배수장" localSheetId="6">#REF!</definedName>
    <definedName name="3_배수장">#REF!</definedName>
    <definedName name="4_양배수장" localSheetId="0">#REF!</definedName>
    <definedName name="4_양배수장" localSheetId="1">#REF!</definedName>
    <definedName name="4_양배수장" localSheetId="2">#REF!</definedName>
    <definedName name="4_양배수장" localSheetId="3">#REF!</definedName>
    <definedName name="4_양배수장" localSheetId="4">#REF!</definedName>
    <definedName name="4_양배수장" localSheetId="5">#REF!</definedName>
    <definedName name="4_양배수장" localSheetId="6">#REF!</definedName>
    <definedName name="4_양배수장">#REF!</definedName>
    <definedName name="5_취입보" localSheetId="0">#REF!</definedName>
    <definedName name="5_취입보" localSheetId="1">#REF!</definedName>
    <definedName name="5_취입보" localSheetId="2">#REF!</definedName>
    <definedName name="5_취입보" localSheetId="3">#REF!</definedName>
    <definedName name="5_취입보" localSheetId="4">#REF!</definedName>
    <definedName name="5_취입보" localSheetId="5">#REF!</definedName>
    <definedName name="5_취입보" localSheetId="6">#REF!</definedName>
    <definedName name="5_취입보">#REF!</definedName>
    <definedName name="6_집수암거" localSheetId="0">#REF!</definedName>
    <definedName name="6_집수암거" localSheetId="1">#REF!</definedName>
    <definedName name="6_집수암거" localSheetId="2">#REF!</definedName>
    <definedName name="6_집수암거" localSheetId="3">#REF!</definedName>
    <definedName name="6_집수암거" localSheetId="4">#REF!</definedName>
    <definedName name="6_집수암거" localSheetId="5">#REF!</definedName>
    <definedName name="6_집수암거" localSheetId="6">#REF!</definedName>
    <definedName name="6_집수암거">#REF!</definedName>
    <definedName name="7_집수정" localSheetId="0">#REF!</definedName>
    <definedName name="7_집수정" localSheetId="1">#REF!</definedName>
    <definedName name="7_집수정" localSheetId="2">#REF!</definedName>
    <definedName name="7_집수정" localSheetId="3">#REF!</definedName>
    <definedName name="7_집수정" localSheetId="4">#REF!</definedName>
    <definedName name="7_집수정" localSheetId="5">#REF!</definedName>
    <definedName name="7_집수정" localSheetId="6">#REF!</definedName>
    <definedName name="7_집수정">#REF!</definedName>
    <definedName name="8_대형관정" localSheetId="0">#REF!</definedName>
    <definedName name="8_대형관정" localSheetId="1">#REF!</definedName>
    <definedName name="8_대형관정" localSheetId="2">#REF!</definedName>
    <definedName name="8_대형관정" localSheetId="3">#REF!</definedName>
    <definedName name="8_대형관정" localSheetId="4">#REF!</definedName>
    <definedName name="8_대형관정" localSheetId="5">#REF!</definedName>
    <definedName name="8_대형관정" localSheetId="6">#REF!</definedName>
    <definedName name="8_대형관정">#REF!</definedName>
    <definedName name="9_소형관정" localSheetId="0">#REF!</definedName>
    <definedName name="9_소형관정" localSheetId="1">#REF!</definedName>
    <definedName name="9_소형관정" localSheetId="2">#REF!</definedName>
    <definedName name="9_소형관정" localSheetId="3">#REF!</definedName>
    <definedName name="9_소형관정" localSheetId="4">#REF!</definedName>
    <definedName name="9_소형관정" localSheetId="5">#REF!</definedName>
    <definedName name="9_소형관정" localSheetId="6">#REF!</definedName>
    <definedName name="9_소형관정">#REF!</definedName>
    <definedName name="a" localSheetId="4">#REF!</definedName>
    <definedName name="a">#REF!</definedName>
    <definedName name="aaa" localSheetId="0">#REF!</definedName>
    <definedName name="aaa" localSheetId="1">#REF!</definedName>
    <definedName name="aaa" localSheetId="2">#REF!</definedName>
    <definedName name="aaa" localSheetId="4">#REF!</definedName>
    <definedName name="aaa">#REF!</definedName>
    <definedName name="Continue" localSheetId="1">#REF!</definedName>
    <definedName name="Continue" localSheetId="4">#REF!</definedName>
    <definedName name="Continue">#REF!</definedName>
    <definedName name="DataStateRange" localSheetId="4" hidden="1">'[13]총액조회신탁'!$A$5,'[13]총액조회신탁'!$A$7,'[13]총액조회신탁'!$A$34:$C$38,'[13]총액조회신탁'!$E$4,'[13]총액조회신탁'!$E$8,'[13]총액조회신탁'!$A$40:$A$41</definedName>
    <definedName name="DataStateRange" hidden="1">'[13]총액조회신탁'!$A$5,'[13]총액조회신탁'!$A$7,'[13]총액조회신탁'!$A$34:$C$38,'[13]총액조회신탁'!$E$4,'[13]총액조회신탁'!$E$8,'[13]총액조회신탁'!$A$40:$A$41</definedName>
    <definedName name="Document_array" localSheetId="0">{"Book1"}</definedName>
    <definedName name="Document_array" localSheetId="1">{"Book1"}</definedName>
    <definedName name="Document_array" localSheetId="2">{"Book1"}</definedName>
    <definedName name="Document_array" localSheetId="3">{"Book1"}</definedName>
    <definedName name="Document_array" localSheetId="4">{"Book1"}</definedName>
    <definedName name="Document_array" localSheetId="5">{"Book1"}</definedName>
    <definedName name="Document_array" localSheetId="6">{"Book1"}</definedName>
    <definedName name="Document_array">{"Book1"}</definedName>
    <definedName name="Documents_array" localSheetId="1">#REF!</definedName>
    <definedName name="Documents_array" localSheetId="4">#REF!</definedName>
    <definedName name="Documents_array">#REF!</definedName>
    <definedName name="Hello" localSheetId="1">#REF!</definedName>
    <definedName name="Hello" localSheetId="4">#REF!</definedName>
    <definedName name="Hello">#REF!</definedName>
    <definedName name="MakeIt" localSheetId="1">#REF!</definedName>
    <definedName name="MakeIt" localSheetId="4">#REF!</definedName>
    <definedName name="MakeIt">#REF!</definedName>
    <definedName name="Morning" localSheetId="1">#REF!</definedName>
    <definedName name="Morning" localSheetId="4">#REF!</definedName>
    <definedName name="Morning">#REF!</definedName>
    <definedName name="_xlnm.Print_Area" localSheetId="4">'5.석유류 소비량'!$A$1:$I$35</definedName>
    <definedName name="_xlnm.Print_Area" localSheetId="6">'7.신재생에너지 지역별 설비 용량'!$A$1:$P$25</definedName>
    <definedName name="_xlnm.Print_Area" localSheetId="7">'8. 1인당 최종에너지 소비량'!$A$1:$P$19</definedName>
    <definedName name="rnr">'[2]0110원본'!$A$1:$ET$32</definedName>
    <definedName name="s" localSheetId="4">#REF!</definedName>
    <definedName name="s">#REF!</definedName>
    <definedName name="기본급테이블" localSheetId="1">#REF!</definedName>
    <definedName name="기본급테이블" localSheetId="4">#REF!</definedName>
    <definedName name="기본급테이블">#REF!</definedName>
    <definedName name="나._세입실적비교" localSheetId="0">#REF!</definedName>
    <definedName name="나._세입실적비교" localSheetId="1">#REF!</definedName>
    <definedName name="나._세입실적비교" localSheetId="2">#REF!</definedName>
    <definedName name="나._세입실적비교" localSheetId="3">#REF!</definedName>
    <definedName name="나._세입실적비교" localSheetId="4">#REF!</definedName>
    <definedName name="나._세입실적비교" localSheetId="5">#REF!</definedName>
    <definedName name="나._세입실적비교" localSheetId="6">#REF!</definedName>
    <definedName name="나._세입실적비교">#REF!</definedName>
    <definedName name="나._접수물량과_배달물량_비교">'[1]접수대배달'!$A$1</definedName>
    <definedName name="다._우편물량과_세입실적" localSheetId="0">#REF!</definedName>
    <definedName name="다._우편물량과_세입실적" localSheetId="1">#REF!</definedName>
    <definedName name="다._우편물량과_세입실적" localSheetId="2">#REF!</definedName>
    <definedName name="다._우편물량과_세입실적" localSheetId="3">#REF!</definedName>
    <definedName name="다._우편물량과_세입실적" localSheetId="4">#REF!</definedName>
    <definedName name="다._우편물량과_세입실적" localSheetId="5">#REF!</definedName>
    <definedName name="다._우편물량과_세입실적" localSheetId="6">#REF!</definedName>
    <definedName name="다._우편물량과_세입실적">#REF!</definedName>
    <definedName name="다._체신청별_접수물량">'[1]청별접수'!$A$1</definedName>
    <definedName name="다중분류">'[19]code'!$A$56:$A$72</definedName>
    <definedName name="대1">'[20]code'!$B$2:$X$2</definedName>
    <definedName name="대분류">'[20]code'!$A$3:$A$25</definedName>
    <definedName name="대시작">'[20]code'!$B$2</definedName>
    <definedName name="ㄹㄹㄹㄹ" localSheetId="4">#REF!</definedName>
    <definedName name="ㄹㄹㄹㄹ">#REF!</definedName>
    <definedName name="라._종별_접수량_총괄">'[1]종별접수'!$A$1</definedName>
    <definedName name="라._체신청별_세입목표_대_실적" localSheetId="0">#REF!</definedName>
    <definedName name="라._체신청별_세입목표_대_실적" localSheetId="1">#REF!</definedName>
    <definedName name="라._체신청별_세입목표_대_실적" localSheetId="2">#REF!</definedName>
    <definedName name="라._체신청별_세입목표_대_실적" localSheetId="3">#REF!</definedName>
    <definedName name="라._체신청별_세입목표_대_실적" localSheetId="4">#REF!</definedName>
    <definedName name="라._체신청별_세입목표_대_실적" localSheetId="5">#REF!</definedName>
    <definedName name="라._체신청별_세입목표_대_실적" localSheetId="6">#REF!</definedName>
    <definedName name="라._체신청별_세입목표_대_실적">#REF!</definedName>
    <definedName name="마._종별_접수량_및_구성비__국내" localSheetId="0">#REF!</definedName>
    <definedName name="마._종별_접수량_및_구성비__국내" localSheetId="1">#REF!</definedName>
    <definedName name="마._종별_접수량_및_구성비__국내" localSheetId="2">#REF!</definedName>
    <definedName name="마._종별_접수량_및_구성비__국내" localSheetId="3">#REF!</definedName>
    <definedName name="마._종별_접수량_및_구성비__국내" localSheetId="4">#REF!</definedName>
    <definedName name="마._종별_접수량_및_구성비__국내" localSheetId="5">#REF!</definedName>
    <definedName name="마._종별_접수량_및_구성비__국내" localSheetId="6">#REF!</definedName>
    <definedName name="마._종별_접수량_및_구성비__국내">#REF!</definedName>
    <definedName name="마._체신청별_전년대비_세입실적" localSheetId="0">#REF!</definedName>
    <definedName name="마._체신청별_전년대비_세입실적" localSheetId="1">#REF!</definedName>
    <definedName name="마._체신청별_전년대비_세입실적" localSheetId="2">#REF!</definedName>
    <definedName name="마._체신청별_전년대비_세입실적" localSheetId="3">#REF!</definedName>
    <definedName name="마._체신청별_전년대비_세입실적" localSheetId="4">#REF!</definedName>
    <definedName name="마._체신청별_전년대비_세입실적" localSheetId="5">#REF!</definedName>
    <definedName name="마._체신청별_전년대비_세입실적" localSheetId="6">#REF!</definedName>
    <definedName name="마._체신청별_전년대비_세입실적">#REF!</definedName>
    <definedName name="바._종별_접수량__국제" localSheetId="0">#REF!</definedName>
    <definedName name="바._종별_접수량__국제" localSheetId="1">#REF!</definedName>
    <definedName name="바._종별_접수량__국제" localSheetId="2">#REF!</definedName>
    <definedName name="바._종별_접수량__국제" localSheetId="3">#REF!</definedName>
    <definedName name="바._종별_접수량__국제" localSheetId="4">#REF!</definedName>
    <definedName name="바._종별_접수량__국제" localSheetId="5">#REF!</definedName>
    <definedName name="바._종별_접수량__국제" localSheetId="6">#REF!</definedName>
    <definedName name="바._종별_접수량__국제">#REF!</definedName>
    <definedName name="바._항목별_세입실적">'[1]항목별세입'!$A$1</definedName>
    <definedName name="방조제" localSheetId="4">#REF!</definedName>
    <definedName name="방조제">#REF!</definedName>
    <definedName name="방화규정구분">'[20]code'!$A$28:$A$54</definedName>
    <definedName name="사._국제특급우편물_접수실적__당월">'[1]국제특급'!$A$1</definedName>
    <definedName name="사._요금별·후납_우편물량">'[1]별후납'!$A$1</definedName>
    <definedName name="사원테이블" localSheetId="1">#REF!</definedName>
    <definedName name="사원테이블" localSheetId="4">#REF!</definedName>
    <definedName name="사원테이블">#REF!</definedName>
    <definedName name="세입비1">'[3]0110원본'!$A$1:$ET$32</definedName>
    <definedName name="소비량" localSheetId="0">#REF!</definedName>
    <definedName name="소비량" localSheetId="4">#REF!</definedName>
    <definedName name="소비량" localSheetId="5">#REF!</definedName>
    <definedName name="소비량" localSheetId="6">#REF!</definedName>
    <definedName name="소비량">#REF!</definedName>
    <definedName name="수당테이블" localSheetId="1">#REF!</definedName>
    <definedName name="수당테이블" localSheetId="4">#REF!</definedName>
    <definedName name="수당테이블">#REF!</definedName>
    <definedName name="시군" localSheetId="4">'[22]code'!$C$212:$C$214</definedName>
    <definedName name="시군">'[22]code'!$C$212:$C$214</definedName>
    <definedName name="식료품" localSheetId="4">#REF!</definedName>
    <definedName name="식료품">#REF!</definedName>
    <definedName name="ㅇ" localSheetId="4">#REF!</definedName>
    <definedName name="ㅇ">#REF!</definedName>
    <definedName name="ㅇㅇ">#REF!</definedName>
    <definedName name="ㅇㅇㅇㅇㅇ">#REF!</definedName>
    <definedName name="에너지" localSheetId="0">#REF!</definedName>
    <definedName name="에너지" localSheetId="4">#REF!</definedName>
    <definedName name="에너지" localSheetId="5">#REF!</definedName>
    <definedName name="에너지" localSheetId="6">#REF!</definedName>
    <definedName name="에너지">#REF!</definedName>
    <definedName name="에저니" localSheetId="0">#REF!</definedName>
    <definedName name="에저니" localSheetId="4">#REF!</definedName>
    <definedName name="에저니" localSheetId="5">#REF!</definedName>
    <definedName name="에저니" localSheetId="6">#REF!</definedName>
    <definedName name="에저니">#REF!</definedName>
    <definedName name="우편">#REF!</definedName>
    <definedName name="읍면" localSheetId="4">#REF!</definedName>
    <definedName name="읍면">#REF!</definedName>
    <definedName name="읍면동" localSheetId="0">#REF!</definedName>
    <definedName name="읍면동" localSheetId="1">#REF!</definedName>
    <definedName name="읍면동" localSheetId="2">#REF!</definedName>
    <definedName name="읍면동" localSheetId="4">#REF!</definedName>
    <definedName name="읍면동">#REF!</definedName>
    <definedName name="이사분기" localSheetId="4">#REF!</definedName>
    <definedName name="이사분기">#REF!</definedName>
    <definedName name="이ㅔ" localSheetId="0">#REF!</definedName>
    <definedName name="이ㅔ" localSheetId="4">#REF!</definedName>
    <definedName name="이ㅔ" localSheetId="5">#REF!</definedName>
    <definedName name="이ㅔ" localSheetId="6">#REF!</definedName>
    <definedName name="이ㅔ">#REF!</definedName>
    <definedName name="인구이동" localSheetId="4">#REF!</definedName>
    <definedName name="인구이동">#REF!</definedName>
    <definedName name="일사분가" localSheetId="4">#REF!</definedName>
    <definedName name="일사분가">#REF!</definedName>
    <definedName name="일사분기" localSheetId="4">#REF!</definedName>
    <definedName name="일사분기">#REF!</definedName>
    <definedName name="자료제공" localSheetId="4">#REF!</definedName>
    <definedName name="자료제공">#REF!</definedName>
    <definedName name="자료제공__통계청_서산출장소__직__행정6급__성명__엄봉섭" localSheetId="0">#REF!</definedName>
    <definedName name="자료제공__통계청_서산출장소__직__행정6급__성명__엄봉섭" localSheetId="1">#REF!</definedName>
    <definedName name="자료제공__통계청_서산출장소__직__행정6급__성명__엄봉섭" localSheetId="2">#REF!</definedName>
    <definedName name="자료제공__통계청_서산출장소__직__행정6급__성명__엄봉섭" localSheetId="4">#REF!</definedName>
    <definedName name="자료제공__통계청_서산출장소__직__행정6급__성명__엄봉섭">#REF!</definedName>
    <definedName name="저수지" localSheetId="4">#REF!</definedName>
    <definedName name="저수지">#REF!</definedName>
    <definedName name="접수종별">#REF!</definedName>
    <definedName name="종____로__말소자" localSheetId="0">'[23]1 자원총괄'!#REF!</definedName>
    <definedName name="종____로__말소자" localSheetId="4">'[23]1 자원총괄'!#REF!</definedName>
    <definedName name="종____로__말소자" localSheetId="5">'[23]1 자원총괄'!#REF!</definedName>
    <definedName name="종____로__말소자" localSheetId="6">'[23]1 자원총괄'!#REF!</definedName>
    <definedName name="종____로__말소자">'[23]1 자원총괄'!#REF!</definedName>
    <definedName name="중1">'[20]code'!$C$27:$BZ$27</definedName>
    <definedName name="중시작">'[20]code'!$C$27</definedName>
    <definedName name="직책테이블" localSheetId="1">#REF!</definedName>
    <definedName name="직책테이블" localSheetId="4">#REF!</definedName>
    <definedName name="직책테이블">#REF!</definedName>
    <definedName name="하나" localSheetId="0">#REF!</definedName>
    <definedName name="하나" localSheetId="1">#REF!</definedName>
    <definedName name="하나" localSheetId="2">#REF!</definedName>
    <definedName name="하나" localSheetId="3">#REF!</definedName>
    <definedName name="하나" localSheetId="4">#REF!</definedName>
    <definedName name="하나" localSheetId="5">#REF!</definedName>
    <definedName name="하나" localSheetId="6">#REF!</definedName>
    <definedName name="하나">#REF!</definedName>
    <definedName name="ㅛ" localSheetId="4">#REF!</definedName>
    <definedName name="ㅛ">#REF!</definedName>
  </definedNames>
  <calcPr fullCalcOnLoad="1"/>
</workbook>
</file>

<file path=xl/comments2.xml><?xml version="1.0" encoding="utf-8"?>
<comments xmlns="http://schemas.openxmlformats.org/spreadsheetml/2006/main">
  <authors>
    <author>zetacore</author>
  </authors>
  <commentList>
    <comment ref="I7" authorId="0">
      <text>
        <r>
          <rPr>
            <b/>
            <sz val="9"/>
            <rFont val="Tahoma"/>
            <family val="2"/>
          </rPr>
          <t xml:space="preserve">3. </t>
        </r>
        <r>
          <rPr>
            <b/>
            <sz val="9"/>
            <rFont val="돋움"/>
            <family val="3"/>
          </rPr>
          <t>시군구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산업중뷴류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출하액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규모별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주요지표
</t>
        </r>
      </text>
    </comment>
    <comment ref="I41" authorId="0">
      <text>
        <r>
          <rPr>
            <b/>
            <sz val="9"/>
            <rFont val="Tahoma"/>
            <family val="2"/>
          </rPr>
          <t xml:space="preserve">3. </t>
        </r>
        <r>
          <rPr>
            <b/>
            <sz val="9"/>
            <rFont val="돋움"/>
            <family val="3"/>
          </rPr>
          <t>시군구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산업중뷴류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출하액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규모별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주요지표
</t>
        </r>
      </text>
    </comment>
  </commentList>
</comments>
</file>

<file path=xl/sharedStrings.xml><?xml version="1.0" encoding="utf-8"?>
<sst xmlns="http://schemas.openxmlformats.org/spreadsheetml/2006/main" count="975" uniqueCount="499">
  <si>
    <t>Unit : Each, Person, Million won</t>
  </si>
  <si>
    <t>No. of</t>
  </si>
  <si>
    <t xml:space="preserve">Value of </t>
  </si>
  <si>
    <t>establishments</t>
  </si>
  <si>
    <t>production costs</t>
  </si>
  <si>
    <t>Value-added</t>
  </si>
  <si>
    <t>Unit : Each, Person</t>
  </si>
  <si>
    <t>Total</t>
  </si>
  <si>
    <t>Ungcheon-eup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</si>
  <si>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</si>
  <si>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</si>
  <si>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</si>
  <si>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</si>
  <si>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</si>
  <si>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</si>
  <si>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</si>
  <si>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</si>
  <si>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Seongju-myeon</t>
  </si>
  <si>
    <t>Daecheon 1(il)-dong</t>
  </si>
  <si>
    <t>Daecheon 3(sam)-dong</t>
  </si>
  <si>
    <t>Daecheon4(sa)-dong</t>
  </si>
  <si>
    <t>Daecheon 5(o)-dong</t>
  </si>
  <si>
    <t>Month</t>
  </si>
  <si>
    <t>Jan.</t>
  </si>
  <si>
    <t>Year</t>
  </si>
  <si>
    <t>Gasoline</t>
  </si>
  <si>
    <t>Kerosene</t>
  </si>
  <si>
    <t>Diesel</t>
  </si>
  <si>
    <t>Others</t>
  </si>
  <si>
    <t>May</t>
  </si>
  <si>
    <t>Dec</t>
  </si>
  <si>
    <t>Year</t>
  </si>
  <si>
    <t>Printing and Reproduction of Recorded Media</t>
  </si>
  <si>
    <t>Petroleum Consumption</t>
  </si>
  <si>
    <t>LPG</t>
  </si>
  <si>
    <t>Feb.</t>
  </si>
  <si>
    <t>Mar.</t>
  </si>
  <si>
    <t>Apr.</t>
  </si>
  <si>
    <t>Jun.</t>
  </si>
  <si>
    <t>Jul.</t>
  </si>
  <si>
    <t>Aug.</t>
  </si>
  <si>
    <t>Sep.</t>
  </si>
  <si>
    <t>Oct.</t>
  </si>
  <si>
    <t>Nov.</t>
  </si>
  <si>
    <t>MINING · MANUFACTURING AND ENERGY</t>
  </si>
  <si>
    <t>Value of inventories</t>
  </si>
  <si>
    <t xml:space="preserve">No. of </t>
  </si>
  <si>
    <t>Value of</t>
  </si>
  <si>
    <t>Major</t>
  </si>
  <si>
    <t>Value of Tangible</t>
  </si>
  <si>
    <t>Establishments</t>
  </si>
  <si>
    <t xml:space="preserve">  No. of  Workers</t>
  </si>
  <si>
    <t>Wages &amp; Salaries</t>
  </si>
  <si>
    <t>Shipments</t>
  </si>
  <si>
    <t>Value Added</t>
  </si>
  <si>
    <t>Manufacturing</t>
  </si>
  <si>
    <t xml:space="preserve">Mining </t>
  </si>
  <si>
    <t>Scale</t>
  </si>
  <si>
    <t>Wages &amp;</t>
  </si>
  <si>
    <t>Classification</t>
  </si>
  <si>
    <t xml:space="preserve"> salaries</t>
  </si>
  <si>
    <t xml:space="preserve"> shipments</t>
  </si>
  <si>
    <t>C</t>
  </si>
  <si>
    <t>Mining</t>
  </si>
  <si>
    <t>Manufacture of Food Products</t>
  </si>
  <si>
    <t>Manufacture of Textiles, Except Apparel</t>
  </si>
  <si>
    <t>Manufacture of wearing apparel, Clothing Accessories and Fur Articles</t>
  </si>
  <si>
    <t>Tanning and Dressing of Leather , Manufacture of Luggage and Footwear</t>
  </si>
  <si>
    <t xml:space="preserve">Manufacture of Wood Products of Wood and Cork ; Except Furniture </t>
  </si>
  <si>
    <t>Manufacture of Pulp, Paper and Paper Products</t>
  </si>
  <si>
    <t>Manufacture of Coke, hard-coal and lignite fuel briquettes and Refined Petroleum Products</t>
  </si>
  <si>
    <t>Manufacture of Pharmaceuticals, Medicinal Chemicals and Botanical Products</t>
  </si>
  <si>
    <t>Manufacture of Rubber and Plastic Products</t>
  </si>
  <si>
    <t>Manufacture of Other Non-metallic Mineral Products</t>
  </si>
  <si>
    <t>Manufacture of Basic Metal Products</t>
  </si>
  <si>
    <t>Manufacture of Fabricated Metal Products, Except Machinery and Furniture</t>
  </si>
  <si>
    <t>Manufacture of Electronic Components, Computer, Radio, Television and Communication Equipment and Apparatuses</t>
  </si>
  <si>
    <t>Manufacture of Medical, Precision and Optical Instruments, Watches and Clocks</t>
  </si>
  <si>
    <t>Manufacture of electrical equipment</t>
  </si>
  <si>
    <t>Manufacture of Other Machinery and Equipment</t>
  </si>
  <si>
    <t>Manufacture of Motor Vehicles, Trailers and Semitrailers</t>
  </si>
  <si>
    <t>Manufacture of Other Transport Equipment</t>
  </si>
  <si>
    <t>Manufacture of Furniture</t>
  </si>
  <si>
    <t>Other manufacturing</t>
  </si>
  <si>
    <t xml:space="preserve">MINING · MANUFACTURING AND ENERGY   </t>
  </si>
  <si>
    <r>
      <t xml:space="preserve">         </t>
    </r>
    <r>
      <rPr>
        <sz val="9"/>
        <rFont val="바탕"/>
        <family val="1"/>
      </rPr>
      <t>하나의산업분류별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수치가</t>
    </r>
    <r>
      <rPr>
        <sz val="9"/>
        <rFont val="Times New Roman"/>
        <family val="1"/>
      </rPr>
      <t xml:space="preserve"> 2</t>
    </r>
    <r>
      <rPr>
        <sz val="9"/>
        <rFont val="바탕"/>
        <family val="1"/>
      </rPr>
      <t>개이하인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비밀보호를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위해</t>
    </r>
    <r>
      <rPr>
        <sz val="9"/>
        <rFont val="Times New Roman"/>
        <family val="1"/>
      </rPr>
      <t xml:space="preserve"> "×"</t>
    </r>
    <r>
      <rPr>
        <sz val="9"/>
        <rFont val="바탕"/>
        <family val="1"/>
      </rPr>
      <t>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표시하였음</t>
    </r>
    <r>
      <rPr>
        <sz val="9"/>
        <rFont val="Times New Roman"/>
        <family val="1"/>
      </rPr>
      <t>.</t>
    </r>
  </si>
  <si>
    <r>
      <t xml:space="preserve">         </t>
    </r>
    <r>
      <rPr>
        <sz val="9"/>
        <rFont val="바탕"/>
        <family val="1"/>
      </rPr>
      <t>일부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통계수치는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반올림되어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세부항목의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총계가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일치되지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않을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있음</t>
    </r>
  </si>
  <si>
    <t>Basic Metal Products</t>
  </si>
  <si>
    <t>National</t>
  </si>
  <si>
    <t>MINING · MANUFACTURING AND ENERGY</t>
  </si>
  <si>
    <t>Year
Type of 
Complex</t>
  </si>
  <si>
    <t>No. of</t>
  </si>
  <si>
    <t>Complexes</t>
  </si>
  <si>
    <t xml:space="preserve"> Employees</t>
  </si>
  <si>
    <t xml:space="preserve">  (Places)</t>
  </si>
  <si>
    <t>Total Area</t>
  </si>
  <si>
    <t>Rental area</t>
  </si>
  <si>
    <t>Rented area</t>
  </si>
  <si>
    <t>complexes</t>
  </si>
  <si>
    <t>Industry &amp; 
Agriculture</t>
  </si>
  <si>
    <t>Local</t>
  </si>
  <si>
    <t>Operation
 ratio</t>
  </si>
  <si>
    <t>MINING · MANUFACTURING AND ENERGY</t>
  </si>
  <si>
    <t>year</t>
  </si>
  <si>
    <t>Energy Control</t>
  </si>
  <si>
    <t>Unit : 1,000 toe</t>
  </si>
  <si>
    <t>Year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</si>
  <si>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백만원</t>
    </r>
  </si>
  <si>
    <t>Manufacturing</t>
  </si>
  <si>
    <t xml:space="preserve">No. of </t>
  </si>
  <si>
    <t>workers</t>
  </si>
  <si>
    <t>Source : Regional Economy dep.</t>
  </si>
  <si>
    <t>Source :  Regional Economy dep.</t>
  </si>
  <si>
    <t>Source : Regional Economy dep.</t>
  </si>
  <si>
    <t>misan-myeon</t>
  </si>
  <si>
    <t>Unit : number</t>
  </si>
  <si>
    <t>-</t>
  </si>
  <si>
    <t xml:space="preserve">          92</t>
  </si>
  <si>
    <t xml:space="preserve">       3 983</t>
  </si>
  <si>
    <t xml:space="preserve">     143 840</t>
  </si>
  <si>
    <t xml:space="preserve">   1 509 560</t>
  </si>
  <si>
    <t xml:space="preserve">     852 286</t>
  </si>
  <si>
    <t xml:space="preserve">     667 480</t>
  </si>
  <si>
    <t>산업용 기계 및 장비 수리업</t>
  </si>
  <si>
    <t>B</t>
  </si>
  <si>
    <t xml:space="preserve"> Other Transport Equipment</t>
  </si>
  <si>
    <t>Motor Vehicles, Trailers and Semitrailers</t>
  </si>
  <si>
    <t>Other Machinery and Equipment</t>
  </si>
  <si>
    <t>Eectrical equipment</t>
  </si>
  <si>
    <t xml:space="preserve"> Medical, Precision and Optical Instruments, Watches and Clocks</t>
  </si>
  <si>
    <t>Fabricated Metal Products
(Except Machinery and Furniture)</t>
  </si>
  <si>
    <t xml:space="preserve"> Pharmaceuticals, Medicinal Chemicals and Botanical products</t>
  </si>
  <si>
    <t xml:space="preserve"> Wood and Products of Wood &amp; Cork (Except furniture)</t>
  </si>
  <si>
    <t>Food products</t>
  </si>
  <si>
    <t>X</t>
  </si>
  <si>
    <t>LPG</t>
  </si>
  <si>
    <t>Bunker C</t>
  </si>
  <si>
    <t>LPG</t>
  </si>
  <si>
    <t>X</t>
  </si>
  <si>
    <r>
      <t xml:space="preserve">4. </t>
    </r>
    <r>
      <rPr>
        <b/>
        <sz val="18"/>
        <rFont val="바탕"/>
        <family val="1"/>
      </rPr>
      <t>산업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농공단지</t>
    </r>
  </si>
  <si>
    <r>
      <t xml:space="preserve">5. </t>
    </r>
    <r>
      <rPr>
        <b/>
        <sz val="18"/>
        <rFont val="바탕"/>
        <family val="1"/>
      </rPr>
      <t>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유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량</t>
    </r>
  </si>
  <si>
    <r>
      <t>8. 1</t>
    </r>
    <r>
      <rPr>
        <b/>
        <sz val="18"/>
        <color indexed="8"/>
        <rFont val="바탕"/>
        <family val="1"/>
      </rPr>
      <t>인당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최종에너지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소비량</t>
    </r>
  </si>
  <si>
    <t>Classification</t>
  </si>
  <si>
    <t xml:space="preserve"> salaries</t>
  </si>
  <si>
    <t xml:space="preserve">No. of </t>
  </si>
  <si>
    <t>Major</t>
  </si>
  <si>
    <t>MINING · MANUFACTURING AND ENERGY</t>
  </si>
  <si>
    <r>
      <t xml:space="preserve">3. </t>
    </r>
    <r>
      <rPr>
        <b/>
        <sz val="18"/>
        <rFont val="바탕"/>
        <family val="1"/>
      </rPr>
      <t>제조업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중분류별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사업체수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종사자수</t>
    </r>
    <r>
      <rPr>
        <b/>
        <sz val="18"/>
        <rFont val="Times New Roman"/>
        <family val="1"/>
      </rPr>
      <t>(4-1)</t>
    </r>
  </si>
  <si>
    <t xml:space="preserve"> Beverages</t>
  </si>
  <si>
    <t>Textiles
(Except apparel)</t>
  </si>
  <si>
    <t>Wearing apparel, clothing accessories and Fur Articles</t>
  </si>
  <si>
    <t>Pulp, Paper and Paper products</t>
  </si>
  <si>
    <t>Other Non-metallic Mineral Products</t>
  </si>
  <si>
    <t>Furniture</t>
  </si>
  <si>
    <t>Year</t>
  </si>
  <si>
    <t>Source : Statistics Korea</t>
  </si>
  <si>
    <t xml:space="preserve">                × is used for protection of the less than three establishments.</t>
  </si>
  <si>
    <t>Other manufacturing</t>
  </si>
  <si>
    <t>Repair services of industrial machinery and equipment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</si>
  <si>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「광업제조업조사」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산업통계과</t>
    </r>
  </si>
  <si>
    <t>Note: 1) Covering  all business establishments  with  ten or more workers in the mining and manufacturing sectors.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</si>
  <si>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종사자</t>
    </r>
    <r>
      <rPr>
        <sz val="9"/>
        <rFont val="Times New Roman"/>
        <family val="1"/>
      </rPr>
      <t>10</t>
    </r>
    <r>
      <rPr>
        <sz val="9"/>
        <rFont val="바탕"/>
        <family val="1"/>
      </rPr>
      <t>인이상의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모든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광업및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제조업체를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것이며</t>
    </r>
    <r>
      <rPr>
        <sz val="9"/>
        <rFont val="Times New Roman"/>
        <family val="1"/>
      </rPr>
      <t xml:space="preserve">, </t>
    </r>
  </si>
  <si>
    <t xml:space="preserve">             × is used in oder not to reveal the identity of the enterprise.</t>
  </si>
  <si>
    <t xml:space="preserve">             Details may not add up to the total due to rounding of figures.</t>
  </si>
  <si>
    <t>연    별</t>
  </si>
  <si>
    <r>
      <t xml:space="preserve">6. </t>
    </r>
    <r>
      <rPr>
        <b/>
        <sz val="18"/>
        <rFont val="바탕"/>
        <family val="1"/>
      </rPr>
      <t>에너지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관리대상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</si>
  <si>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Note : 1) Covering  all business establishments  with  10 or more workers in the mining and manufacturing sectors.</t>
  </si>
  <si>
    <t>Note : 1) Covering  all business establishments  with  ten or more workers in the mining and manufacturing sectors.</t>
  </si>
  <si>
    <r>
      <rPr>
        <sz val="11"/>
        <color indexed="8"/>
        <rFont val="바탕"/>
        <family val="1"/>
      </rPr>
      <t xml:space="preserve">관리대상수
</t>
    </r>
    <r>
      <rPr>
        <sz val="11"/>
        <color indexed="8"/>
        <rFont val="Times New Roman"/>
        <family val="1"/>
      </rPr>
      <t xml:space="preserve"> Number of Subject to control</t>
    </r>
  </si>
  <si>
    <r>
      <rPr>
        <sz val="11"/>
        <color indexed="8"/>
        <rFont val="바탕"/>
        <family val="1"/>
      </rPr>
      <t>에너지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사용량별
</t>
    </r>
    <r>
      <rPr>
        <sz val="11"/>
        <color indexed="8"/>
        <rFont val="Times New Roman"/>
        <family val="1"/>
      </rPr>
      <t>By energy consumption(toe/year)</t>
    </r>
  </si>
  <si>
    <r>
      <t xml:space="preserve">2,000 ~ 
5,000 </t>
    </r>
    <r>
      <rPr>
        <sz val="11"/>
        <color indexed="8"/>
        <rFont val="바탕"/>
        <family val="1"/>
      </rPr>
      <t>미만</t>
    </r>
  </si>
  <si>
    <r>
      <t xml:space="preserve">5,000 ~ 
30,000 </t>
    </r>
    <r>
      <rPr>
        <sz val="11"/>
        <color indexed="8"/>
        <rFont val="바탕"/>
        <family val="1"/>
      </rPr>
      <t>미만</t>
    </r>
  </si>
  <si>
    <r>
      <t xml:space="preserve">30,000 </t>
    </r>
    <r>
      <rPr>
        <sz val="11"/>
        <color indexed="8"/>
        <rFont val="바탕"/>
        <family val="1"/>
      </rPr>
      <t>이상</t>
    </r>
  </si>
  <si>
    <t>IGCC
Integrated Gasification Combined Cycle
(MWh)</t>
  </si>
  <si>
    <t>8. Final energy Consumption per capita</t>
  </si>
  <si>
    <t>7. 광업· 제조업 및 에너지</t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</si>
  <si>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「광업제조업조사」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통계청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산업통계과</t>
    </r>
  </si>
  <si>
    <r>
      <t xml:space="preserve">           </t>
    </r>
    <r>
      <rPr>
        <sz val="9"/>
        <color indexed="8"/>
        <rFont val="바탕"/>
        <family val="1"/>
      </rPr>
      <t>사업체가</t>
    </r>
    <r>
      <rPr>
        <sz val="9"/>
        <color indexed="8"/>
        <rFont val="Times New Roman"/>
        <family val="1"/>
      </rPr>
      <t xml:space="preserve"> 2</t>
    </r>
    <r>
      <rPr>
        <sz val="9"/>
        <color indexed="8"/>
        <rFont val="바탕"/>
        <family val="1"/>
      </rPr>
      <t>개이하인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경우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사업체의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비밀보호를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위해</t>
    </r>
    <r>
      <rPr>
        <sz val="9"/>
        <color indexed="8"/>
        <rFont val="Times New Roman"/>
        <family val="1"/>
      </rPr>
      <t xml:space="preserve"> "×"</t>
    </r>
    <r>
      <rPr>
        <sz val="9"/>
        <color indexed="8"/>
        <rFont val="바탕"/>
        <family val="1"/>
      </rPr>
      <t>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표시함</t>
    </r>
    <r>
      <rPr>
        <sz val="9"/>
        <color indexed="8"/>
        <rFont val="Times New Roman"/>
        <family val="1"/>
      </rPr>
      <t>.</t>
    </r>
  </si>
  <si>
    <r>
      <t>1. Mining and Manufacturing</t>
    </r>
    <r>
      <rPr>
        <b/>
        <vertAlign val="superscript"/>
        <sz val="18"/>
        <rFont val="Times New Roman"/>
        <family val="1"/>
      </rPr>
      <t>1)</t>
    </r>
  </si>
  <si>
    <r>
      <t xml:space="preserve">1. </t>
    </r>
    <r>
      <rPr>
        <b/>
        <sz val="18"/>
        <rFont val="바탕"/>
        <family val="1"/>
      </rPr>
      <t>광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제</t>
    </r>
    <r>
      <rPr>
        <b/>
        <sz val="18"/>
        <rFont val="바탕"/>
        <family val="1"/>
      </rPr>
      <t>조</t>
    </r>
    <r>
      <rPr>
        <b/>
        <sz val="18"/>
        <rFont val="바탕"/>
        <family val="1"/>
      </rPr>
      <t>업</t>
    </r>
    <r>
      <rPr>
        <b/>
        <vertAlign val="superscript"/>
        <sz val="18"/>
        <rFont val="Times New Roman"/>
        <family val="1"/>
      </rPr>
      <t>1)</t>
    </r>
  </si>
  <si>
    <r>
      <rPr>
        <sz val="11"/>
        <color indexed="8"/>
        <rFont val="바탕"/>
        <family val="1"/>
      </rPr>
      <t>사업체수</t>
    </r>
  </si>
  <si>
    <r>
      <rPr>
        <sz val="11"/>
        <color indexed="8"/>
        <rFont val="바탕"/>
        <family val="1"/>
      </rPr>
      <t>종사자수</t>
    </r>
  </si>
  <si>
    <r>
      <rPr>
        <sz val="11"/>
        <color indexed="8"/>
        <rFont val="바탕"/>
        <family val="1"/>
      </rPr>
      <t>주요생산비</t>
    </r>
  </si>
  <si>
    <r>
      <rPr>
        <sz val="11"/>
        <color indexed="8"/>
        <rFont val="바탕"/>
        <family val="1"/>
      </rPr>
      <t>부가가치</t>
    </r>
  </si>
  <si>
    <r>
      <t xml:space="preserve"> (</t>
    </r>
    <r>
      <rPr>
        <sz val="11"/>
        <color indexed="8"/>
        <rFont val="바탕"/>
        <family val="1"/>
      </rPr>
      <t>퇴직금제외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</si>
  <si>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</si>
  <si>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</si>
  <si>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주교면</t>
    </r>
  </si>
  <si>
    <r>
      <rPr>
        <sz val="11"/>
        <color indexed="8"/>
        <rFont val="바탕"/>
        <family val="1"/>
      </rPr>
      <t>오천면</t>
    </r>
  </si>
  <si>
    <r>
      <rPr>
        <sz val="11"/>
        <color indexed="8"/>
        <rFont val="바탕"/>
        <family val="1"/>
      </rPr>
      <t>청소면</t>
    </r>
  </si>
  <si>
    <r>
      <rPr>
        <sz val="11"/>
        <color indexed="8"/>
        <rFont val="바탕"/>
        <family val="1"/>
      </rPr>
      <t>청라면</t>
    </r>
  </si>
  <si>
    <r>
      <rPr>
        <sz val="11"/>
        <color indexed="8"/>
        <rFont val="바탕"/>
        <family val="1"/>
      </rPr>
      <t>남포면</t>
    </r>
  </si>
  <si>
    <r>
      <rPr>
        <sz val="11"/>
        <color indexed="8"/>
        <rFont val="바탕"/>
        <family val="1"/>
      </rPr>
      <t>주산면</t>
    </r>
  </si>
  <si>
    <r>
      <rPr>
        <sz val="11"/>
        <color indexed="8"/>
        <rFont val="바탕"/>
        <family val="1"/>
      </rPr>
      <t>광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</si>
  <si>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바탕"/>
        <family val="1"/>
      </rPr>
      <t>동</t>
    </r>
  </si>
  <si>
    <r>
      <rPr>
        <b/>
        <sz val="11"/>
        <color indexed="8"/>
        <rFont val="바탕"/>
        <family val="1"/>
      </rPr>
      <t>광</t>
    </r>
    <r>
      <rPr>
        <b/>
        <sz val="11"/>
        <color indexed="8"/>
        <rFont val="Times New Roman"/>
        <family val="1"/>
      </rPr>
      <t xml:space="preserve">   </t>
    </r>
    <r>
      <rPr>
        <b/>
        <sz val="11"/>
        <color indexed="8"/>
        <rFont val="바탕"/>
        <family val="1"/>
      </rPr>
      <t>업</t>
    </r>
  </si>
  <si>
    <r>
      <rPr>
        <b/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</si>
  <si>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</si>
  <si>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유형자산연말잔액</t>
    </r>
  </si>
  <si>
    <r>
      <t>(</t>
    </r>
    <r>
      <rPr>
        <sz val="11"/>
        <color indexed="8"/>
        <rFont val="바탕"/>
        <family val="1"/>
      </rPr>
      <t>건설중제외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</si>
  <si>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</si>
  <si>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사업체수</t>
    </r>
  </si>
  <si>
    <r>
      <rPr>
        <sz val="11"/>
        <color indexed="8"/>
        <rFont val="바탕"/>
        <family val="1"/>
      </rPr>
      <t>주포면</t>
    </r>
  </si>
  <si>
    <r>
      <rPr>
        <sz val="11"/>
        <color indexed="8"/>
        <rFont val="바탕"/>
        <family val="1"/>
      </rPr>
      <t>천북면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</si>
  <si>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</si>
  <si>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성주면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</si>
  <si>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</si>
  <si>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대천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바탕"/>
        <family val="1"/>
      </rPr>
      <t>동</t>
    </r>
  </si>
  <si>
    <t>웅천읍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</si>
  <si>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
읍면동별
산업대분류</t>
    </r>
  </si>
  <si>
    <t>출 하 액</t>
  </si>
  <si>
    <t>완제품·반제품·재공품 재고액</t>
  </si>
  <si>
    <t>Beginning of year</t>
  </si>
  <si>
    <t>End of year</t>
  </si>
  <si>
    <t>Production Cost</t>
  </si>
  <si>
    <t>assets at end of year</t>
  </si>
  <si>
    <r>
      <t xml:space="preserve">Year
</t>
    </r>
    <r>
      <rPr>
        <sz val="9"/>
        <color indexed="8"/>
        <rFont val="Times New Roman"/>
        <family val="1"/>
      </rPr>
      <t>Eup&amp;Myeon&amp;Dong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Section of Industry</t>
    </r>
  </si>
  <si>
    <t xml:space="preserve">Mining 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</si>
  <si>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초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</si>
  <si>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말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</si>
  <si>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「광업제조업조사」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통계청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산업통계과</t>
    </r>
  </si>
  <si>
    <t>Source : Statistics Korea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</si>
  <si>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백만원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</si>
  <si>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개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명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백만원</t>
    </r>
  </si>
  <si>
    <r>
      <rPr>
        <sz val="11"/>
        <color indexed="8"/>
        <rFont val="바탕"/>
        <family val="1"/>
      </rPr>
      <t>사업체수</t>
    </r>
  </si>
  <si>
    <r>
      <rPr>
        <sz val="11"/>
        <color indexed="8"/>
        <rFont val="바탕"/>
        <family val="1"/>
      </rPr>
      <t>연간급여액</t>
    </r>
  </si>
  <si>
    <r>
      <rPr>
        <sz val="11"/>
        <color indexed="8"/>
        <rFont val="바탕"/>
        <family val="1"/>
      </rPr>
      <t>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</si>
  <si>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사업체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규모별</t>
    </r>
  </si>
  <si>
    <r>
      <rPr>
        <sz val="11"/>
        <color indexed="8"/>
        <rFont val="바탕"/>
        <family val="1"/>
      </rPr>
      <t>식료품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</si>
  <si>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음료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</si>
  <si>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담배제조업</t>
    </r>
  </si>
  <si>
    <r>
      <rPr>
        <sz val="11"/>
        <color indexed="8"/>
        <rFont val="바탕"/>
        <family val="1"/>
      </rPr>
      <t>섬유제품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  <r>
      <rPr>
        <sz val="11"/>
        <color indexed="8"/>
        <rFont val="Times New Roman"/>
        <family val="1"/>
      </rPr>
      <t xml:space="preserve">; </t>
    </r>
    <r>
      <rPr>
        <sz val="11"/>
        <color indexed="8"/>
        <rFont val="바탕"/>
        <family val="1"/>
      </rPr>
      <t>의복제외</t>
    </r>
  </si>
  <si>
    <r>
      <rPr>
        <sz val="11"/>
        <color indexed="8"/>
        <rFont val="바탕"/>
        <family val="1"/>
      </rPr>
      <t>의복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의복액세서리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
모피제품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</si>
  <si>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가죽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가방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신발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</si>
  <si>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인쇄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기록매체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복제업</t>
    </r>
  </si>
  <si>
    <r>
      <rPr>
        <sz val="11"/>
        <color indexed="8"/>
        <rFont val="바탕"/>
        <family val="1"/>
      </rPr>
      <t>코크스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연탄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석유정제품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</si>
  <si>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화학물질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화학제품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  <r>
      <rPr>
        <sz val="11"/>
        <color indexed="8"/>
        <rFont val="Times New Roman"/>
        <family val="1"/>
      </rPr>
      <t xml:space="preserve">;
</t>
    </r>
    <r>
      <rPr>
        <sz val="11"/>
        <color indexed="8"/>
        <rFont val="바탕"/>
        <family val="1"/>
      </rPr>
      <t>의약품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제외</t>
    </r>
  </si>
  <si>
    <r>
      <rPr>
        <sz val="11"/>
        <color indexed="8"/>
        <rFont val="바탕"/>
        <family val="1"/>
      </rPr>
      <t>의료용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물질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의약품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</si>
  <si>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비금속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광물제품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</si>
  <si>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t>1</t>
    </r>
    <r>
      <rPr>
        <sz val="11"/>
        <color indexed="8"/>
        <rFont val="바탕"/>
        <family val="1"/>
      </rPr>
      <t>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금속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</si>
  <si>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전자부품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컴퓨터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영상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음향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통신장비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</si>
  <si>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의료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정밀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광학기기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시계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</si>
  <si>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전기장비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</si>
  <si>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</si>
  <si>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자동차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트레일러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</si>
  <si>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운송장비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</si>
  <si>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가구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</si>
  <si>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기타제품제조업</t>
    </r>
  </si>
  <si>
    <r>
      <rPr>
        <sz val="11"/>
        <color indexed="8"/>
        <rFont val="바탕"/>
        <family val="1"/>
      </rPr>
      <t>종사자수</t>
    </r>
  </si>
  <si>
    <r>
      <t>(</t>
    </r>
    <r>
      <rPr>
        <sz val="11"/>
        <color indexed="8"/>
        <rFont val="바탕"/>
        <family val="1"/>
      </rPr>
      <t>퇴직금제외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</si>
  <si>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산업용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수리업</t>
    </r>
  </si>
  <si>
    <r>
      <rPr>
        <b/>
        <sz val="11"/>
        <color indexed="8"/>
        <rFont val="바탕"/>
        <family val="1"/>
      </rPr>
      <t>광업</t>
    </r>
  </si>
  <si>
    <r>
      <rPr>
        <b/>
        <sz val="11"/>
        <color indexed="8"/>
        <rFont val="바탕"/>
        <family val="1"/>
      </rPr>
      <t>제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바탕"/>
        <family val="1"/>
      </rPr>
      <t>조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바탕"/>
        <family val="1"/>
      </rPr>
      <t>업</t>
    </r>
  </si>
  <si>
    <t>Manufacture of chemicals and chemical products except pharmaceuticals, medicinal chemicals</t>
  </si>
  <si>
    <t>Manufacture of  Beverages</t>
  </si>
  <si>
    <t>Manufacture of  Cigarette</t>
  </si>
  <si>
    <r>
      <t xml:space="preserve">2. Mining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Manufacturing</t>
    </r>
  </si>
  <si>
    <t>중  분  류  별</t>
  </si>
  <si>
    <r>
      <rPr>
        <sz val="11"/>
        <color indexed="8"/>
        <rFont val="바탕"/>
        <family val="1"/>
      </rPr>
      <t>목재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나무제품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  <r>
      <rPr>
        <sz val="11"/>
        <color indexed="8"/>
        <rFont val="Times New Roman"/>
        <family val="1"/>
      </rPr>
      <t xml:space="preserve">;
</t>
    </r>
    <r>
      <rPr>
        <sz val="11"/>
        <color indexed="8"/>
        <rFont val="바탕"/>
        <family val="1"/>
      </rPr>
      <t>가구제외</t>
    </r>
  </si>
  <si>
    <r>
      <rPr>
        <sz val="11"/>
        <color indexed="8"/>
        <rFont val="바탕"/>
        <family val="1"/>
      </rPr>
      <t>펄프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종이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종이제품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</si>
  <si>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고무제품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플라스틱제품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</si>
  <si>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금속가공제품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  <r>
      <rPr>
        <sz val="11"/>
        <color indexed="8"/>
        <rFont val="Times New Roman"/>
        <family val="1"/>
      </rPr>
      <t xml:space="preserve">;
</t>
    </r>
    <r>
      <rPr>
        <sz val="11"/>
        <color indexed="8"/>
        <rFont val="바탕"/>
        <family val="1"/>
      </rPr>
      <t>기계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제외</t>
    </r>
  </si>
  <si>
    <t>연간급여액</t>
  </si>
  <si>
    <t>production cost</t>
  </si>
  <si>
    <r>
      <rPr>
        <sz val="11"/>
        <color indexed="8"/>
        <rFont val="바탕"/>
        <family val="1"/>
      </rPr>
      <t>부</t>
    </r>
    <r>
      <rPr>
        <sz val="11"/>
        <color indexed="8"/>
        <rFont val="바탕"/>
        <family val="1"/>
      </rPr>
      <t>가</t>
    </r>
    <r>
      <rPr>
        <sz val="11"/>
        <color indexed="8"/>
        <rFont val="바탕"/>
        <family val="1"/>
      </rPr>
      <t>가</t>
    </r>
    <r>
      <rPr>
        <sz val="11"/>
        <color indexed="8"/>
        <rFont val="바탕"/>
        <family val="1"/>
      </rPr>
      <t>치</t>
    </r>
  </si>
  <si>
    <t>유형자산연말잔액</t>
  </si>
  <si>
    <t>Value of tangible</t>
  </si>
  <si>
    <t>assets</t>
  </si>
  <si>
    <t>at end of year</t>
  </si>
  <si>
    <r>
      <t xml:space="preserve">2. </t>
    </r>
    <r>
      <rPr>
        <b/>
        <sz val="18"/>
        <rFont val="바탕"/>
        <family val="1"/>
      </rPr>
      <t>사업체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규모별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중분류별</t>
    </r>
    <r>
      <rPr>
        <b/>
        <sz val="18"/>
        <rFont val="Times New Roman"/>
        <family val="1"/>
      </rPr>
      <t xml:space="preserve">)  </t>
    </r>
    <r>
      <rPr>
        <b/>
        <sz val="18"/>
        <rFont val="바탕"/>
        <family val="1"/>
      </rPr>
      <t>광업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제조업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(2-1)</t>
    </r>
  </si>
  <si>
    <r>
      <t>by Division of Industry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>(2-1)</t>
    </r>
  </si>
  <si>
    <r>
      <t xml:space="preserve">          </t>
    </r>
    <r>
      <rPr>
        <sz val="9"/>
        <color indexed="8"/>
        <rFont val="바탕"/>
        <family val="1"/>
      </rPr>
      <t>사업체가</t>
    </r>
    <r>
      <rPr>
        <sz val="9"/>
        <color indexed="8"/>
        <rFont val="Times New Roman"/>
        <family val="1"/>
      </rPr>
      <t xml:space="preserve"> 2</t>
    </r>
    <r>
      <rPr>
        <sz val="9"/>
        <color indexed="8"/>
        <rFont val="바탕"/>
        <family val="1"/>
      </rPr>
      <t>개이하인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경우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사업체의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비밀보호를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위해</t>
    </r>
    <r>
      <rPr>
        <sz val="9"/>
        <color indexed="8"/>
        <rFont val="Times New Roman"/>
        <family val="1"/>
      </rPr>
      <t xml:space="preserve"> "×"</t>
    </r>
    <r>
      <rPr>
        <sz val="9"/>
        <color indexed="8"/>
        <rFont val="바탕"/>
        <family val="1"/>
      </rPr>
      <t>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표시함</t>
    </r>
    <r>
      <rPr>
        <sz val="9"/>
        <color indexed="8"/>
        <rFont val="Times New Roman"/>
        <family val="1"/>
      </rPr>
      <t>.</t>
    </r>
  </si>
  <si>
    <r>
      <t xml:space="preserve">          </t>
    </r>
    <r>
      <rPr>
        <sz val="9"/>
        <color indexed="8"/>
        <rFont val="바탕"/>
        <family val="1"/>
      </rPr>
      <t>일부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통계수치는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반올림되어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세부항목의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합계와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총계가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일치되지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않을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있음</t>
    </r>
  </si>
  <si>
    <r>
      <t xml:space="preserve">2. </t>
    </r>
    <r>
      <rPr>
        <b/>
        <sz val="18"/>
        <color indexed="8"/>
        <rFont val="바탕"/>
        <family val="1"/>
      </rPr>
      <t>사업체규모별</t>
    </r>
    <r>
      <rPr>
        <b/>
        <sz val="18"/>
        <color indexed="8"/>
        <rFont val="Times New Roman"/>
        <family val="1"/>
      </rPr>
      <t>(</t>
    </r>
    <r>
      <rPr>
        <b/>
        <sz val="18"/>
        <color indexed="8"/>
        <rFont val="바탕"/>
        <family val="1"/>
      </rPr>
      <t>중분류별</t>
    </r>
    <r>
      <rPr>
        <b/>
        <sz val="18"/>
        <color indexed="8"/>
        <rFont val="Times New Roman"/>
        <family val="1"/>
      </rPr>
      <t xml:space="preserve">) </t>
    </r>
    <r>
      <rPr>
        <b/>
        <sz val="18"/>
        <color indexed="8"/>
        <rFont val="바탕"/>
        <family val="1"/>
      </rPr>
      <t>광업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및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제조업</t>
    </r>
    <r>
      <rPr>
        <b/>
        <vertAlign val="superscript"/>
        <sz val="18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>(2-2)</t>
    </r>
  </si>
  <si>
    <r>
      <t>by Division of Industry</t>
    </r>
    <r>
      <rPr>
        <b/>
        <vertAlign val="superscript"/>
        <sz val="18"/>
        <rFont val="Times New Roman"/>
        <family val="1"/>
      </rPr>
      <t>1)</t>
    </r>
    <r>
      <rPr>
        <b/>
        <sz val="18"/>
        <rFont val="Times New Roman"/>
        <family val="1"/>
      </rPr>
      <t xml:space="preserve"> (2-2)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</si>
  <si>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</si>
  <si>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종사자</t>
    </r>
    <r>
      <rPr>
        <sz val="9"/>
        <rFont val="Times New Roman"/>
        <family val="1"/>
      </rPr>
      <t>10</t>
    </r>
    <r>
      <rPr>
        <sz val="9"/>
        <rFont val="바탕"/>
        <family val="1"/>
      </rPr>
      <t>인이상의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모든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광업및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제조업체를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것이며</t>
    </r>
    <r>
      <rPr>
        <sz val="9"/>
        <rFont val="Times New Roman"/>
        <family val="1"/>
      </rPr>
      <t xml:space="preserve">, </t>
    </r>
  </si>
  <si>
    <r>
      <t xml:space="preserve">3. Number of Establishments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Workers,</t>
    </r>
  </si>
  <si>
    <t>by Division of Industry(4-1)</t>
  </si>
  <si>
    <t>Establishments</t>
  </si>
  <si>
    <t>Workers</t>
  </si>
  <si>
    <t>7. 광업· 제조업 및 에너지</t>
  </si>
  <si>
    <r>
      <t xml:space="preserve">          </t>
    </r>
    <r>
      <rPr>
        <sz val="9"/>
        <rFont val="바탕"/>
        <family val="1"/>
      </rPr>
      <t>하나의산업분류별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수치가</t>
    </r>
    <r>
      <rPr>
        <sz val="9"/>
        <rFont val="Times New Roman"/>
        <family val="1"/>
      </rPr>
      <t xml:space="preserve"> 2</t>
    </r>
    <r>
      <rPr>
        <sz val="9"/>
        <rFont val="바탕"/>
        <family val="1"/>
      </rPr>
      <t>개이하인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비밀보호를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위해</t>
    </r>
    <r>
      <rPr>
        <sz val="9"/>
        <rFont val="Times New Roman"/>
        <family val="1"/>
      </rPr>
      <t xml:space="preserve"> "×"</t>
    </r>
    <r>
      <rPr>
        <sz val="9"/>
        <rFont val="바탕"/>
        <family val="1"/>
      </rPr>
      <t>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표시하였음</t>
    </r>
    <r>
      <rPr>
        <sz val="9"/>
        <rFont val="Times New Roman"/>
        <family val="1"/>
      </rPr>
      <t>.</t>
    </r>
  </si>
  <si>
    <r>
      <t xml:space="preserve">          </t>
    </r>
    <r>
      <rPr>
        <sz val="9"/>
        <rFont val="바탕"/>
        <family val="1"/>
      </rPr>
      <t>일부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통계수치는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반올림되어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세부항목의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총계가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일치되지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않을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있음</t>
    </r>
  </si>
  <si>
    <r>
      <t xml:space="preserve">         </t>
    </r>
    <r>
      <rPr>
        <sz val="9"/>
        <rFont val="바탕"/>
        <family val="1"/>
      </rPr>
      <t>일부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통계수치는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반올림되어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세부항목의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총계가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일치되지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않을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있음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</si>
  <si>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「광업제조업조사」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산업통계과</t>
    </r>
  </si>
  <si>
    <r>
      <rPr>
        <sz val="11"/>
        <color indexed="8"/>
        <rFont val="바탕"/>
        <family val="1"/>
      </rPr>
      <t>의료용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물질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의약품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</si>
  <si>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장비</t>
    </r>
  </si>
  <si>
    <r>
      <t xml:space="preserve">Chemicals </t>
    </r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chemical products (Except Pharmaceuticals and medicinal chemicals)</t>
    </r>
  </si>
  <si>
    <r>
      <rPr>
        <sz val="11"/>
        <color indexed="8"/>
        <rFont val="바탕"/>
        <family val="1"/>
      </rPr>
      <t>종사자수</t>
    </r>
  </si>
  <si>
    <r>
      <rPr>
        <sz val="11"/>
        <color indexed="8"/>
        <rFont val="바탕"/>
        <family val="1"/>
      </rPr>
      <t>섬유제품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의복제외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</si>
  <si>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가죽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가방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신발</t>
    </r>
  </si>
  <si>
    <r>
      <rPr>
        <sz val="11"/>
        <color indexed="8"/>
        <rFont val="바탕"/>
        <family val="1"/>
      </rPr>
      <t>코크스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연탄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석유정제품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</si>
  <si>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전기장비</t>
    </r>
  </si>
  <si>
    <r>
      <rPr>
        <sz val="11"/>
        <color indexed="8"/>
        <rFont val="바탕"/>
        <family val="1"/>
      </rPr>
      <t>자동차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트레일러</t>
    </r>
  </si>
  <si>
    <r>
      <rPr>
        <sz val="11"/>
        <color indexed="8"/>
        <rFont val="바탕"/>
        <family val="1"/>
      </rPr>
      <t>기타운송장비</t>
    </r>
  </si>
  <si>
    <r>
      <rPr>
        <sz val="11"/>
        <color indexed="8"/>
        <rFont val="바탕"/>
        <family val="1"/>
      </rPr>
      <t>기타제품</t>
    </r>
  </si>
  <si>
    <r>
      <t xml:space="preserve">3. </t>
    </r>
    <r>
      <rPr>
        <b/>
        <sz val="18"/>
        <rFont val="바탕"/>
        <family val="1"/>
      </rPr>
      <t>제조업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중분류별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사업체수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종사자수</t>
    </r>
    <r>
      <rPr>
        <b/>
        <sz val="18"/>
        <rFont val="Times New Roman"/>
        <family val="1"/>
      </rPr>
      <t>(4-2)</t>
    </r>
  </si>
  <si>
    <r>
      <t xml:space="preserve">3. </t>
    </r>
    <r>
      <rPr>
        <b/>
        <sz val="18"/>
        <rFont val="바탕"/>
        <family val="1"/>
      </rPr>
      <t>제조업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중분류별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사업체수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종사자수</t>
    </r>
    <r>
      <rPr>
        <b/>
        <sz val="18"/>
        <rFont val="Times New Roman"/>
        <family val="1"/>
      </rPr>
      <t>(4-3)</t>
    </r>
  </si>
  <si>
    <r>
      <t xml:space="preserve">3. </t>
    </r>
    <r>
      <rPr>
        <b/>
        <sz val="18"/>
        <rFont val="바탕"/>
        <family val="1"/>
      </rPr>
      <t>제조업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중분류별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사업체수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종사자수</t>
    </r>
    <r>
      <rPr>
        <b/>
        <sz val="18"/>
        <rFont val="Times New Roman"/>
        <family val="1"/>
      </rPr>
      <t>(4-4)</t>
    </r>
  </si>
  <si>
    <t>Tobacco products</t>
  </si>
  <si>
    <t>Leather, Luggage and footwater</t>
  </si>
  <si>
    <r>
      <rPr>
        <sz val="11"/>
        <color indexed="8"/>
        <rFont val="바탕"/>
        <family val="1"/>
      </rPr>
      <t>펄프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종이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종이제품</t>
    </r>
  </si>
  <si>
    <t>Printing and Reproduction of Recorded Media</t>
  </si>
  <si>
    <t>coke, briquettes and refined petroleum products</t>
  </si>
  <si>
    <r>
      <rPr>
        <sz val="11"/>
        <color indexed="8"/>
        <rFont val="바탕"/>
        <family val="1"/>
      </rPr>
      <t>고무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플라스틱제품</t>
    </r>
  </si>
  <si>
    <t>Rubber and plastics products</t>
  </si>
  <si>
    <t>비금속 광물제품</t>
  </si>
  <si>
    <r>
      <t>1</t>
    </r>
    <r>
      <rPr>
        <sz val="11"/>
        <color indexed="8"/>
        <rFont val="바탕"/>
        <family val="1"/>
      </rPr>
      <t>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금속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</si>
  <si>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t>식 료 품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</si>
  <si>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</si>
  <si>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t>음     료</t>
  </si>
  <si>
    <t>담     배</t>
  </si>
  <si>
    <r>
      <rPr>
        <sz val="11"/>
        <color indexed="8"/>
        <rFont val="바탕"/>
        <family val="1"/>
      </rPr>
      <t>의복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의복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액세서리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모피제품</t>
    </r>
  </si>
  <si>
    <r>
      <rPr>
        <sz val="11"/>
        <color indexed="8"/>
        <rFont val="바탕"/>
        <family val="1"/>
      </rPr>
      <t>목재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나무제품</t>
    </r>
    <r>
      <rPr>
        <sz val="11"/>
        <color indexed="8"/>
        <rFont val="Times New Roman"/>
        <family val="1"/>
      </rPr>
      <t xml:space="preserve"> 
(</t>
    </r>
    <r>
      <rPr>
        <sz val="11"/>
        <color indexed="8"/>
        <rFont val="바탕"/>
        <family val="1"/>
      </rPr>
      <t>가구제외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</si>
  <si>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화학물질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화학제품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의약품제외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</si>
  <si>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 xml:space="preserve">금속가공제품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기계및기구제외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</si>
  <si>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전자부품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컴퓨터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영상</t>
    </r>
    <r>
      <rPr>
        <sz val="11"/>
        <color indexed="8"/>
        <rFont val="Times New Roman"/>
        <family val="1"/>
      </rPr>
      <t xml:space="preserve">,
</t>
    </r>
    <r>
      <rPr>
        <sz val="11"/>
        <color indexed="8"/>
        <rFont val="바탕"/>
        <family val="1"/>
      </rPr>
      <t>음향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통신장비</t>
    </r>
    <r>
      <rPr>
        <sz val="11"/>
        <color indexed="8"/>
        <rFont val="Times New Roman"/>
        <family val="1"/>
      </rPr>
      <t xml:space="preserve"> </t>
    </r>
  </si>
  <si>
    <t>Electronic components, computer; visual, sounding and communication equipment</t>
  </si>
  <si>
    <r>
      <rPr>
        <sz val="11"/>
        <color indexed="8"/>
        <rFont val="바탕"/>
        <family val="1"/>
      </rPr>
      <t>의료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정밀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광학기기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시계</t>
    </r>
  </si>
  <si>
    <r>
      <t xml:space="preserve">3. Number of Establishments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Workers,</t>
    </r>
  </si>
  <si>
    <t>by Division of Industry(4-4)</t>
  </si>
  <si>
    <t>by Division of Industry(4-3)</t>
  </si>
  <si>
    <t>by Division of Industry(4-2)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</si>
  <si>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</si>
  <si>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</si>
  <si>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t>가    구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</si>
  <si>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지역경제과</t>
    </r>
  </si>
  <si>
    <t>7. 광업· 제조업 및 에너지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</si>
  <si>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</si>
  <si>
    <t>4. General and Rural Area Industrial Complexes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</si>
  <si>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
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</si>
  <si>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단지수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</si>
  <si>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명</t>
    </r>
  </si>
  <si>
    <r>
      <rPr>
        <sz val="11"/>
        <color indexed="8"/>
        <rFont val="바탕"/>
        <family val="1"/>
      </rPr>
      <t>입주업체수</t>
    </r>
  </si>
  <si>
    <r>
      <t>(1000</t>
    </r>
    <r>
      <rPr>
        <sz val="11"/>
        <color indexed="8"/>
        <rFont val="바탕"/>
        <family val="1"/>
      </rPr>
      <t>㎡</t>
    </r>
    <r>
      <rPr>
        <sz val="11"/>
        <color indexed="8"/>
        <rFont val="Times New Roman"/>
        <family val="1"/>
      </rPr>
      <t>)</t>
    </r>
  </si>
  <si>
    <r>
      <t>(</t>
    </r>
    <r>
      <rPr>
        <sz val="11"/>
        <color indexed="8"/>
        <rFont val="바탕"/>
        <family val="1"/>
      </rPr>
      <t>억원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</si>
  <si>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분양대상면적</t>
    </r>
  </si>
  <si>
    <r>
      <rPr>
        <sz val="11"/>
        <color indexed="8"/>
        <rFont val="바탕"/>
        <family val="1"/>
      </rPr>
      <t>가동률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</si>
  <si>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국가단지</t>
    </r>
  </si>
  <si>
    <r>
      <rPr>
        <sz val="11"/>
        <color indexed="8"/>
        <rFont val="바탕"/>
        <family val="1"/>
      </rPr>
      <t>고정</t>
    </r>
  </si>
  <si>
    <r>
      <rPr>
        <sz val="11"/>
        <color indexed="8"/>
        <rFont val="바탕"/>
        <family val="1"/>
      </rPr>
      <t>관창</t>
    </r>
  </si>
  <si>
    <r>
      <rPr>
        <sz val="11"/>
        <color indexed="8"/>
        <rFont val="바탕"/>
        <family val="1"/>
      </rPr>
      <t>농공단지</t>
    </r>
  </si>
  <si>
    <r>
      <rPr>
        <sz val="11"/>
        <color indexed="8"/>
        <rFont val="바탕"/>
        <family val="1"/>
      </rPr>
      <t>대천</t>
    </r>
  </si>
  <si>
    <r>
      <rPr>
        <sz val="11"/>
        <color indexed="8"/>
        <rFont val="바탕"/>
        <family val="1"/>
      </rPr>
      <t>웅천</t>
    </r>
  </si>
  <si>
    <r>
      <rPr>
        <sz val="11"/>
        <color indexed="8"/>
        <rFont val="바탕"/>
        <family val="1"/>
      </rPr>
      <t>웅천석재</t>
    </r>
  </si>
  <si>
    <r>
      <rPr>
        <sz val="11"/>
        <color indexed="8"/>
        <rFont val="바탕"/>
        <family val="1"/>
      </rPr>
      <t>주산</t>
    </r>
  </si>
  <si>
    <r>
      <rPr>
        <sz val="11"/>
        <color indexed="8"/>
        <rFont val="바탕"/>
        <family val="1"/>
      </rPr>
      <t>주포</t>
    </r>
  </si>
  <si>
    <r>
      <rPr>
        <sz val="11"/>
        <color indexed="8"/>
        <rFont val="바탕"/>
        <family val="1"/>
      </rPr>
      <t>주포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</si>
  <si>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바탕"/>
        <family val="1"/>
      </rPr>
      <t>청소</t>
    </r>
  </si>
  <si>
    <r>
      <rPr>
        <sz val="11"/>
        <color indexed="8"/>
        <rFont val="바탕"/>
        <family val="1"/>
      </rPr>
      <t>웅천</t>
    </r>
  </si>
  <si>
    <r>
      <rPr>
        <sz val="11"/>
        <color indexed="8"/>
        <rFont val="바탕"/>
        <family val="1"/>
      </rPr>
      <t>영보</t>
    </r>
  </si>
  <si>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액</t>
    </r>
  </si>
  <si>
    <r>
      <t>(</t>
    </r>
    <r>
      <rPr>
        <sz val="11"/>
        <color indexed="8"/>
        <rFont val="바탕"/>
        <family val="1"/>
      </rPr>
      <t>천불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</si>
  <si>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</si>
  <si>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종업원수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명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</si>
  <si>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</si>
  <si>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분양면적</t>
    </r>
  </si>
  <si>
    <r>
      <rPr>
        <sz val="11"/>
        <color indexed="8"/>
        <rFont val="바탕"/>
        <family val="1"/>
      </rPr>
      <t>가동업체</t>
    </r>
  </si>
  <si>
    <r>
      <rPr>
        <sz val="11"/>
        <color indexed="8"/>
        <rFont val="바탕"/>
        <family val="1"/>
      </rPr>
      <t>일반산업단지</t>
    </r>
  </si>
  <si>
    <t xml:space="preserve">Name of </t>
  </si>
  <si>
    <t>Number of factories</t>
  </si>
  <si>
    <t>in the</t>
  </si>
  <si>
    <t>Number of factories in operation</t>
  </si>
  <si>
    <t>Gross output
(in million won)</t>
  </si>
  <si>
    <t>Exports
(in thousand dollars)</t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</si>
  <si>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: 1) </t>
    </r>
    <r>
      <rPr>
        <sz val="9"/>
        <color indexed="8"/>
        <rFont val="바탕"/>
        <family val="1"/>
      </rPr>
      <t>합계에서</t>
    </r>
    <r>
      <rPr>
        <sz val="9"/>
        <color indexed="8"/>
        <rFont val="Times New Roman"/>
        <family val="1"/>
      </rPr>
      <t xml:space="preserve"> LPG </t>
    </r>
    <r>
      <rPr>
        <sz val="9"/>
        <color indexed="8"/>
        <rFont val="바탕"/>
        <family val="1"/>
      </rPr>
      <t>제외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</si>
  <si>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㎘</t>
    </r>
  </si>
  <si>
    <r>
      <t xml:space="preserve">Unit : </t>
    </r>
    <r>
      <rPr>
        <sz val="10"/>
        <rFont val="바탕"/>
        <family val="1"/>
      </rPr>
      <t>㎘</t>
    </r>
  </si>
  <si>
    <r>
      <rPr>
        <sz val="9"/>
        <color indexed="8"/>
        <rFont val="Times New Roman"/>
        <family val="1"/>
      </rPr>
      <t xml:space="preserve">      2) </t>
    </r>
    <r>
      <rPr>
        <sz val="9"/>
        <color indexed="8"/>
        <rFont val="바탕"/>
        <family val="1"/>
      </rPr>
      <t>기타는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경질중유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중유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제트유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등을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포함</t>
    </r>
  </si>
  <si>
    <t>Note : 1) The total excludes LPG consumption</t>
  </si>
  <si>
    <t xml:space="preserve">           2) Includes bunker-A, bunker-B, jet oil, etc.</t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</si>
  <si>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toe(tonnage of oil equivalent)</t>
    </r>
    <r>
      <rPr>
        <sz val="9"/>
        <color indexed="8"/>
        <rFont val="바탕"/>
        <family val="1"/>
      </rPr>
      <t>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석유환산톤을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뜻함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</si>
  <si>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개</t>
    </r>
  </si>
  <si>
    <t>7. 광업· 제조업 및 에너지</t>
  </si>
  <si>
    <t>7. Production of New &amp; Renewable Energy</t>
  </si>
  <si>
    <r>
      <t>SRF</t>
    </r>
    <r>
      <rPr>
        <vertAlign val="superscript"/>
        <sz val="11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
Solid Refuse Fuel
(Tcal)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</si>
  <si>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</si>
  <si>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</si>
  <si>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t>Bio-SRF
Biomass-Solid Refuse Fuel
(Tcal)</t>
  </si>
  <si>
    <r>
      <t xml:space="preserve">       2) </t>
    </r>
    <r>
      <rPr>
        <sz val="9"/>
        <color indexed="8"/>
        <rFont val="바탕"/>
        <family val="1"/>
      </rPr>
      <t>신에너지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재생에너지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개발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이용</t>
    </r>
    <r>
      <rPr>
        <sz val="9"/>
        <color indexed="8"/>
        <rFont val="Times New Roman"/>
        <family val="1"/>
      </rPr>
      <t>·</t>
    </r>
    <r>
      <rPr>
        <sz val="9"/>
        <color indexed="8"/>
        <rFont val="바탕"/>
        <family val="1"/>
      </rPr>
      <t>보급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촉진법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개정</t>
    </r>
    <r>
      <rPr>
        <sz val="9"/>
        <color indexed="8"/>
        <rFont val="Times New Roman"/>
        <family val="1"/>
      </rPr>
      <t>(’19.10)</t>
    </r>
    <r>
      <rPr>
        <sz val="9"/>
        <color indexed="8"/>
        <rFont val="바탕"/>
        <family val="1"/>
      </rPr>
      <t>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따라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비재생폐기물로부터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생산된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것은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</t>
    </r>
  </si>
  <si>
    <t>Note : 1) LFG : Land Fill Gas</t>
  </si>
  <si>
    <t xml:space="preserve"> </t>
  </si>
  <si>
    <t xml:space="preserve">           2) Excluding those generated from non-renewable waste, in compliance with the Act on the Promotion of the Development, Use and Diffusion of the new and renewable Energy</t>
  </si>
  <si>
    <t xml:space="preserve">           3) Consolidating 'Municipal solid wastes' into 'Living wastes', and changing RDF/RPF/TDF into SRF since 2015 </t>
  </si>
  <si>
    <r>
      <rPr>
        <sz val="11"/>
        <color indexed="8"/>
        <rFont val="바탕"/>
        <family val="1"/>
      </rPr>
      <t xml:space="preserve">흑액
</t>
    </r>
    <r>
      <rPr>
        <sz val="11"/>
        <color indexed="8"/>
        <rFont val="Times New Roman"/>
        <family val="1"/>
      </rPr>
      <t>Black Liquor
(Tcal)</t>
    </r>
  </si>
  <si>
    <r>
      <rPr>
        <sz val="11"/>
        <color indexed="8"/>
        <rFont val="바탕"/>
        <family val="1"/>
      </rPr>
      <t xml:space="preserve">수열
에너지
</t>
    </r>
    <r>
      <rPr>
        <sz val="11"/>
        <color indexed="8"/>
        <rFont val="Times New Roman"/>
        <family val="1"/>
      </rPr>
      <t>Hydrothermal
Energy
(MWh)</t>
    </r>
  </si>
  <si>
    <r>
      <rPr>
        <sz val="11"/>
        <color indexed="8"/>
        <rFont val="바탕"/>
        <family val="1"/>
      </rPr>
      <t xml:space="preserve">연료전지
</t>
    </r>
    <r>
      <rPr>
        <sz val="11"/>
        <color indexed="8"/>
        <rFont val="Times New Roman"/>
        <family val="1"/>
      </rPr>
      <t>Fuel Cell
(MWh)</t>
    </r>
  </si>
  <si>
    <r>
      <rPr>
        <sz val="11"/>
        <color indexed="8"/>
        <rFont val="바탕"/>
        <family val="1"/>
      </rPr>
      <t xml:space="preserve">폐가스
</t>
    </r>
    <r>
      <rPr>
        <sz val="11"/>
        <color indexed="8"/>
        <rFont val="Times New Roman"/>
        <family val="1"/>
      </rPr>
      <t>Waste 
Gas
(</t>
    </r>
    <r>
      <rPr>
        <sz val="11"/>
        <color indexed="8"/>
        <rFont val="바탕"/>
        <family val="1"/>
      </rPr>
      <t>천증기톤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</si>
  <si>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 xml:space="preserve">산업폐기물
</t>
    </r>
    <r>
      <rPr>
        <sz val="11"/>
        <color indexed="8"/>
        <rFont val="Times New Roman"/>
        <family val="1"/>
      </rPr>
      <t>Industrial Wastes
(</t>
    </r>
    <r>
      <rPr>
        <sz val="11"/>
        <color indexed="8"/>
        <rFont val="바탕"/>
        <family val="1"/>
      </rPr>
      <t>천증기톤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</si>
  <si>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 xml:space="preserve">생활폐기물
</t>
    </r>
    <r>
      <rPr>
        <sz val="11"/>
        <color indexed="8"/>
        <rFont val="Times New Roman"/>
        <family val="1"/>
      </rPr>
      <t>Living Wastes
(</t>
    </r>
    <r>
      <rPr>
        <sz val="11"/>
        <color indexed="8"/>
        <rFont val="바탕"/>
        <family val="1"/>
      </rPr>
      <t>천증기톤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</si>
  <si>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 xml:space="preserve">시멘트킬른
보조연료
</t>
    </r>
    <r>
      <rPr>
        <sz val="11"/>
        <color indexed="8"/>
        <rFont val="Times New Roman"/>
        <family val="1"/>
      </rPr>
      <t>Cement Kiln Fuel
(</t>
    </r>
    <r>
      <rPr>
        <sz val="11"/>
        <color indexed="8"/>
        <rFont val="바탕"/>
        <family val="1"/>
      </rPr>
      <t>천증기톤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</si>
  <si>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 xml:space="preserve">정제연료유
</t>
    </r>
    <r>
      <rPr>
        <sz val="11"/>
        <color indexed="8"/>
        <rFont val="Times New Roman"/>
        <family val="1"/>
      </rPr>
      <t>Refinery 
Fuel Oil
(Tcal)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</si>
  <si>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개별</t>
    </r>
  </si>
  <si>
    <r>
      <rPr>
        <sz val="11"/>
        <color indexed="8"/>
        <rFont val="바탕"/>
        <family val="1"/>
      </rPr>
      <t>바이오에너지</t>
    </r>
    <r>
      <rPr>
        <sz val="11"/>
        <color indexed="8"/>
        <rFont val="Times New Roman"/>
        <family val="1"/>
      </rPr>
      <t xml:space="preserve">     Bio Energy</t>
    </r>
  </si>
  <si>
    <r>
      <rPr>
        <sz val="11"/>
        <color indexed="8"/>
        <rFont val="바탕"/>
        <family val="1"/>
      </rPr>
      <t xml:space="preserve">우드칩
</t>
    </r>
    <r>
      <rPr>
        <sz val="11"/>
        <color indexed="8"/>
        <rFont val="Times New Roman"/>
        <family val="1"/>
      </rPr>
      <t>Wood 
Chip
(Tcal)</t>
    </r>
  </si>
  <si>
    <r>
      <rPr>
        <sz val="11"/>
        <color indexed="8"/>
        <rFont val="바탕"/>
        <family val="1"/>
      </rPr>
      <t xml:space="preserve">성형탄
</t>
    </r>
    <r>
      <rPr>
        <sz val="11"/>
        <color indexed="8"/>
        <rFont val="Times New Roman"/>
        <family val="1"/>
      </rPr>
      <t>Wood Briquette
(Tcal)</t>
    </r>
  </si>
  <si>
    <r>
      <rPr>
        <sz val="11"/>
        <color indexed="8"/>
        <rFont val="바탕"/>
        <family val="1"/>
      </rPr>
      <t xml:space="preserve">바이오중유
</t>
    </r>
    <r>
      <rPr>
        <sz val="11"/>
        <color indexed="8"/>
        <rFont val="Times New Roman"/>
        <family val="1"/>
      </rPr>
      <t>Bio-bunker
(Tcal)</t>
    </r>
  </si>
  <si>
    <r>
      <rPr>
        <sz val="11"/>
        <color indexed="8"/>
        <rFont val="바탕"/>
        <family val="1"/>
      </rPr>
      <t xml:space="preserve">풍력
</t>
    </r>
    <r>
      <rPr>
        <sz val="11"/>
        <color indexed="8"/>
        <rFont val="Times New Roman"/>
        <family val="1"/>
      </rPr>
      <t>Wind 
Power
(MWh)</t>
    </r>
  </si>
  <si>
    <r>
      <t xml:space="preserve">       3) </t>
    </r>
    <r>
      <rPr>
        <sz val="9"/>
        <rFont val="바탕"/>
        <family val="1"/>
      </rPr>
      <t>대형도시쓰레기는</t>
    </r>
    <r>
      <rPr>
        <sz val="9"/>
        <rFont val="Times New Roman"/>
        <family val="1"/>
      </rPr>
      <t xml:space="preserve"> 2016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생활폐기물에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삭제</t>
    </r>
    <r>
      <rPr>
        <sz val="9"/>
        <rFont val="Times New Roman"/>
        <family val="1"/>
      </rPr>
      <t>, RDF/RPF/TDF</t>
    </r>
    <r>
      <rPr>
        <sz val="9"/>
        <rFont val="바탕"/>
        <family val="1"/>
      </rPr>
      <t>는</t>
    </r>
    <r>
      <rPr>
        <sz val="9"/>
        <rFont val="Times New Roman"/>
        <family val="1"/>
      </rPr>
      <t xml:space="preserve"> 2015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SRF</t>
    </r>
    <r>
      <rPr>
        <sz val="9"/>
        <rFont val="바탕"/>
        <family val="1"/>
      </rPr>
      <t>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제공</t>
    </r>
  </si>
  <si>
    <r>
      <rPr>
        <sz val="11"/>
        <color indexed="8"/>
        <rFont val="바탕"/>
        <family val="1"/>
      </rPr>
      <t>매립지가스</t>
    </r>
    <r>
      <rPr>
        <sz val="11"/>
        <color indexed="8"/>
        <rFont val="Times New Roman"/>
        <family val="1"/>
      </rPr>
      <t xml:space="preserve">  LFG</t>
    </r>
    <r>
      <rPr>
        <vertAlign val="superscript"/>
        <sz val="11"/>
        <color indexed="8"/>
        <rFont val="Times New Roman"/>
        <family val="1"/>
      </rPr>
      <t>1)
(</t>
    </r>
    <r>
      <rPr>
        <vertAlign val="superscript"/>
        <sz val="11"/>
        <color indexed="8"/>
        <rFont val="바탕"/>
        <family val="1"/>
      </rPr>
      <t>천증기톤</t>
    </r>
    <r>
      <rPr>
        <vertAlign val="superscript"/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</si>
  <si>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</si>
  <si>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공급권역내
소비량</t>
    </r>
    <r>
      <rPr>
        <sz val="11"/>
        <color indexed="8"/>
        <rFont val="Times New Roman"/>
        <family val="1"/>
      </rPr>
      <t xml:space="preserve"> Consumption
(A)</t>
    </r>
  </si>
  <si>
    <r>
      <rPr>
        <sz val="11"/>
        <color indexed="8"/>
        <rFont val="바탕"/>
        <family val="1"/>
      </rPr>
      <t xml:space="preserve">공급권역내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인구수</t>
    </r>
    <r>
      <rPr>
        <sz val="11"/>
        <color indexed="8"/>
        <rFont val="Times New Roman"/>
        <family val="1"/>
      </rPr>
      <t xml:space="preserve"> Population
(B)</t>
    </r>
  </si>
  <si>
    <r>
      <t>1</t>
    </r>
    <r>
      <rPr>
        <sz val="11"/>
        <color indexed="8"/>
        <rFont val="바탕"/>
        <family val="1"/>
      </rPr>
      <t>인당
소비량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
 Per Capita Consumption</t>
    </r>
  </si>
  <si>
    <r>
      <rPr>
        <sz val="11"/>
        <color indexed="8"/>
        <rFont val="바탕"/>
        <family val="1"/>
      </rPr>
      <t>석탄</t>
    </r>
    <r>
      <rPr>
        <sz val="11"/>
        <color indexed="8"/>
        <rFont val="Times New Roman"/>
        <family val="1"/>
      </rPr>
      <t xml:space="preserve"> Coal</t>
    </r>
  </si>
  <si>
    <r>
      <rPr>
        <sz val="11"/>
        <color indexed="8"/>
        <rFont val="바탕"/>
        <family val="1"/>
      </rPr>
      <t>석유</t>
    </r>
    <r>
      <rPr>
        <sz val="11"/>
        <color indexed="8"/>
        <rFont val="Times New Roman"/>
        <family val="1"/>
      </rPr>
      <t xml:space="preserve"> Oil</t>
    </r>
  </si>
  <si>
    <r>
      <rPr>
        <sz val="11"/>
        <color indexed="8"/>
        <rFont val="바탕"/>
        <family val="1"/>
      </rPr>
      <t>도시가스</t>
    </r>
    <r>
      <rPr>
        <sz val="11"/>
        <color indexed="8"/>
        <rFont val="Times New Roman"/>
        <family val="1"/>
      </rPr>
      <t xml:space="preserve"> City Gas</t>
    </r>
  </si>
  <si>
    <r>
      <rPr>
        <sz val="11"/>
        <color indexed="8"/>
        <rFont val="바탕"/>
        <family val="1"/>
      </rPr>
      <t>신재생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(1,000M/T) New and Renewable &amp; Others</t>
    </r>
  </si>
  <si>
    <r>
      <rPr>
        <sz val="11"/>
        <color indexed="8"/>
        <rFont val="바탕"/>
        <family val="1"/>
      </rPr>
      <t>무연탄</t>
    </r>
    <r>
      <rPr>
        <sz val="11"/>
        <color indexed="8"/>
        <rFont val="Times New Roman"/>
        <family val="1"/>
      </rPr>
      <t xml:space="preserve"> Anthracite</t>
    </r>
  </si>
  <si>
    <r>
      <rPr>
        <sz val="11"/>
        <color indexed="8"/>
        <rFont val="바탕"/>
        <family val="1"/>
      </rPr>
      <t>유연탄</t>
    </r>
    <r>
      <rPr>
        <sz val="11"/>
        <color indexed="8"/>
        <rFont val="Times New Roman"/>
        <family val="1"/>
      </rPr>
      <t xml:space="preserve"> Bituminous</t>
    </r>
  </si>
  <si>
    <r>
      <t xml:space="preserve">7. </t>
    </r>
    <r>
      <rPr>
        <b/>
        <sz val="18"/>
        <color indexed="8"/>
        <rFont val="바탕"/>
        <family val="1"/>
      </rPr>
      <t>신재생에너지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지역별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설비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용량</t>
    </r>
    <r>
      <rPr>
        <b/>
        <sz val="18"/>
        <color indexed="8"/>
        <rFont val="Times New Roman"/>
        <family val="1"/>
      </rPr>
      <t>(</t>
    </r>
    <r>
      <rPr>
        <b/>
        <sz val="18"/>
        <color indexed="8"/>
        <rFont val="바탕"/>
        <family val="1"/>
      </rPr>
      <t>고유단위</t>
    </r>
    <r>
      <rPr>
        <b/>
        <sz val="18"/>
        <color indexed="8"/>
        <rFont val="Times New Roman"/>
        <family val="1"/>
      </rPr>
      <t xml:space="preserve">) </t>
    </r>
  </si>
  <si>
    <r>
      <rPr>
        <sz val="11"/>
        <color indexed="8"/>
        <rFont val="바탕"/>
        <family val="1"/>
      </rPr>
      <t xml:space="preserve">태양열
</t>
    </r>
    <r>
      <rPr>
        <sz val="11"/>
        <color indexed="8"/>
        <rFont val="Times New Roman"/>
        <family val="1"/>
      </rPr>
      <t>Solar 
Thermal
(</t>
    </r>
    <r>
      <rPr>
        <sz val="11"/>
        <color indexed="8"/>
        <rFont val="바탕"/>
        <family val="1"/>
      </rPr>
      <t>㎡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</si>
  <si>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 xml:space="preserve">태양광
</t>
    </r>
    <r>
      <rPr>
        <sz val="11"/>
        <color indexed="8"/>
        <rFont val="Times New Roman"/>
        <family val="1"/>
      </rPr>
      <t>Solar Photovoltaic
(</t>
    </r>
    <r>
      <rPr>
        <sz val="11"/>
        <color indexed="8"/>
        <rFont val="바탕"/>
        <family val="1"/>
      </rPr>
      <t>㎾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</si>
  <si>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바이오가스</t>
    </r>
    <r>
      <rPr>
        <sz val="11"/>
        <color indexed="8"/>
        <rFont val="Times New Roman"/>
        <family val="1"/>
      </rPr>
      <t xml:space="preserve">  Bio Gas
(</t>
    </r>
    <r>
      <rPr>
        <sz val="11"/>
        <color indexed="8"/>
        <rFont val="바탕"/>
        <family val="1"/>
      </rPr>
      <t>천증기톤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</si>
  <si>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 xml:space="preserve">바이오디젤
</t>
    </r>
    <r>
      <rPr>
        <sz val="11"/>
        <color indexed="8"/>
        <rFont val="Times New Roman"/>
        <family val="1"/>
      </rPr>
      <t>Bio 
Diesel
(Tcal)</t>
    </r>
  </si>
  <si>
    <r>
      <rPr>
        <sz val="11"/>
        <color indexed="8"/>
        <rFont val="바탕"/>
        <family val="1"/>
      </rPr>
      <t xml:space="preserve">임산연료
</t>
    </r>
    <r>
      <rPr>
        <sz val="11"/>
        <color indexed="8"/>
        <rFont val="Times New Roman"/>
        <family val="1"/>
      </rPr>
      <t>Fire 
Wood
(Tcal)</t>
    </r>
  </si>
  <si>
    <r>
      <rPr>
        <sz val="11"/>
        <color indexed="8"/>
        <rFont val="바탕"/>
        <family val="1"/>
      </rPr>
      <t xml:space="preserve">목재팰릿
</t>
    </r>
    <r>
      <rPr>
        <sz val="11"/>
        <color indexed="8"/>
        <rFont val="Times New Roman"/>
        <family val="1"/>
      </rPr>
      <t>Wood 
Pellet
(Tcal)</t>
    </r>
  </si>
  <si>
    <r>
      <rPr>
        <sz val="11"/>
        <color indexed="8"/>
        <rFont val="바탕"/>
        <family val="1"/>
      </rPr>
      <t xml:space="preserve">폐목재
</t>
    </r>
    <r>
      <rPr>
        <sz val="11"/>
        <color indexed="8"/>
        <rFont val="Times New Roman"/>
        <family val="1"/>
      </rPr>
      <t>Waste wood 
(</t>
    </r>
    <r>
      <rPr>
        <sz val="11"/>
        <color indexed="8"/>
        <rFont val="바탕"/>
        <family val="1"/>
      </rPr>
      <t>천증기톤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</si>
  <si>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 xml:space="preserve">하수슬러지
고형연료
</t>
    </r>
    <r>
      <rPr>
        <sz val="11"/>
        <color indexed="8"/>
        <rFont val="Times New Roman"/>
        <family val="1"/>
      </rPr>
      <t>Sewage solid fuel
(Tcal)</t>
    </r>
  </si>
  <si>
    <r>
      <rPr>
        <sz val="11"/>
        <color indexed="8"/>
        <rFont val="바탕"/>
        <family val="1"/>
      </rPr>
      <t xml:space="preserve">수력
</t>
    </r>
    <r>
      <rPr>
        <sz val="11"/>
        <color indexed="8"/>
        <rFont val="Times New Roman"/>
        <family val="1"/>
      </rPr>
      <t>Hydro 
Power
(MWh)</t>
    </r>
  </si>
  <si>
    <r>
      <rPr>
        <sz val="11"/>
        <color indexed="8"/>
        <rFont val="바탕"/>
        <family val="1"/>
      </rPr>
      <t xml:space="preserve">해양
에너지
</t>
    </r>
    <r>
      <rPr>
        <sz val="11"/>
        <color indexed="8"/>
        <rFont val="Times New Roman"/>
        <family val="1"/>
      </rPr>
      <t>Ocean Energy
(MWh)</t>
    </r>
  </si>
  <si>
    <r>
      <rPr>
        <sz val="11"/>
        <color indexed="8"/>
        <rFont val="바탕"/>
        <family val="1"/>
      </rPr>
      <t xml:space="preserve">지열
에너지
</t>
    </r>
    <r>
      <rPr>
        <sz val="11"/>
        <color indexed="8"/>
        <rFont val="Times New Roman"/>
        <family val="1"/>
      </rPr>
      <t>Geothermal Energy
(toe)</t>
    </r>
  </si>
  <si>
    <r>
      <rPr>
        <sz val="11"/>
        <color indexed="8"/>
        <rFont val="바탕"/>
        <family val="1"/>
      </rPr>
      <t>폐기물에너지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    Waste Energy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</si>
  <si>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LFG : Land Fill Gas </t>
    </r>
  </si>
  <si>
    <r>
      <rPr>
        <sz val="10"/>
        <color indexed="8"/>
        <rFont val="바탕"/>
        <family val="1"/>
      </rPr>
      <t>단위</t>
    </r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천</t>
    </r>
    <r>
      <rPr>
        <sz val="10"/>
        <color indexed="8"/>
        <rFont val="Times New Roman"/>
        <family val="1"/>
      </rPr>
      <t xml:space="preserve"> toe</t>
    </r>
  </si>
  <si>
    <r>
      <rPr>
        <sz val="11"/>
        <color indexed="8"/>
        <rFont val="바탕"/>
        <family val="1"/>
      </rPr>
      <t>에너지유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Energy oil</t>
    </r>
  </si>
  <si>
    <r>
      <t xml:space="preserve">           </t>
    </r>
    <r>
      <rPr>
        <sz val="9"/>
        <color indexed="8"/>
        <rFont val="바탕"/>
        <family val="1"/>
      </rPr>
      <t>휘발유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등유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경유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경질증유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중유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방카</t>
    </r>
    <r>
      <rPr>
        <sz val="9"/>
        <color indexed="8"/>
        <rFont val="Times New Roman"/>
        <family val="1"/>
      </rPr>
      <t>C</t>
    </r>
    <r>
      <rPr>
        <sz val="9"/>
        <color indexed="8"/>
        <rFont val="바탕"/>
        <family val="1"/>
      </rPr>
      <t>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등을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말함</t>
    </r>
    <r>
      <rPr>
        <sz val="9"/>
        <color indexed="8"/>
        <rFont val="Times New Roman"/>
        <family val="1"/>
      </rPr>
      <t xml:space="preserve"> 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</si>
  <si>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1</t>
    </r>
    <r>
      <rPr>
        <sz val="9"/>
        <rFont val="바탕"/>
        <family val="1"/>
      </rPr>
      <t>인당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최종에너지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소비량</t>
    </r>
    <r>
      <rPr>
        <sz val="9"/>
        <rFont val="Times New Roman"/>
        <family val="1"/>
      </rPr>
      <t xml:space="preserve"> = (A)/(B)*100 </t>
    </r>
  </si>
  <si>
    <r>
      <t xml:space="preserve">       3) </t>
    </r>
    <r>
      <rPr>
        <sz val="9"/>
        <color indexed="8"/>
        <rFont val="바탕"/>
        <family val="1"/>
      </rPr>
      <t>에너지유를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제외한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석유제품으로서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주로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타제품의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원료로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사용되는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납사용제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아스팔트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등을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말함</t>
    </r>
    <r>
      <rPr>
        <sz val="9"/>
        <color indexed="8"/>
        <rFont val="Times New Roman"/>
        <family val="1"/>
      </rPr>
      <t xml:space="preserve"> </t>
    </r>
  </si>
  <si>
    <r>
      <t>Note : 1) (A)/(B)*100: Final energy consumption per capita = (A)/(B)*100 (</t>
    </r>
    <r>
      <rPr>
        <sz val="9"/>
        <rFont val="바탕"/>
        <family val="1"/>
      </rPr>
      <t>표</t>
    </r>
    <r>
      <rPr>
        <sz val="9"/>
        <rFont val="Times New Roman"/>
        <family val="1"/>
      </rPr>
      <t xml:space="preserve"> VII-1-2)</t>
    </r>
  </si>
  <si>
    <r>
      <t xml:space="preserve">       2) </t>
    </r>
    <r>
      <rPr>
        <sz val="9"/>
        <color indexed="8"/>
        <rFont val="바탕"/>
        <family val="1"/>
      </rPr>
      <t>에너지유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발전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내연기관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램프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취사기구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난방기구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등에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등으로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사용되는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석유제품으로서</t>
    </r>
    <r>
      <rPr>
        <sz val="9"/>
        <color indexed="8"/>
        <rFont val="Times New Roman"/>
        <family val="1"/>
      </rPr>
      <t xml:space="preserve">,  </t>
    </r>
  </si>
  <si>
    <t xml:space="preserve">                 which includes gasoline, kerosene, diesel and bunker A/B/C.</t>
  </si>
  <si>
    <t xml:space="preserve">           2) Energy oil (fuel oil) refers to petroleum products to heat or fuel generators, internal combustion engines, cooking and heating apparatuses, etc.      </t>
  </si>
  <si>
    <t xml:space="preserve">           3) Non-energy oil refers to petroleum products excluding fuel oils, which includes naphtha, solvent, asphalt, etc. </t>
  </si>
  <si>
    <r>
      <t xml:space="preserve">       4) </t>
    </r>
    <r>
      <rPr>
        <sz val="9"/>
        <color indexed="8"/>
        <rFont val="바탕"/>
        <family val="1"/>
      </rPr>
      <t>단위</t>
    </r>
    <r>
      <rPr>
        <sz val="9"/>
        <color indexed="8"/>
        <rFont val="Times New Roman"/>
        <family val="1"/>
      </rPr>
      <t xml:space="preserve"> TOE(Tonnage of Oil Equivalent)</t>
    </r>
    <r>
      <rPr>
        <sz val="9"/>
        <color indexed="8"/>
        <rFont val="바탕"/>
        <family val="1"/>
      </rPr>
      <t>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각종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에너지의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열량을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석유</t>
    </r>
    <r>
      <rPr>
        <sz val="9"/>
        <color indexed="8"/>
        <rFont val="Times New Roman"/>
        <family val="1"/>
      </rPr>
      <t xml:space="preserve"> 1</t>
    </r>
    <r>
      <rPr>
        <sz val="9"/>
        <color indexed="8"/>
        <rFont val="바탕"/>
        <family val="1"/>
      </rPr>
      <t>톤당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열량값인</t>
    </r>
    <r>
      <rPr>
        <sz val="9"/>
        <color indexed="8"/>
        <rFont val="Times New Roman"/>
        <family val="1"/>
      </rPr>
      <t xml:space="preserve"> 10</t>
    </r>
    <r>
      <rPr>
        <vertAlign val="superscript"/>
        <sz val="9"/>
        <color indexed="8"/>
        <rFont val="Times New Roman"/>
        <family val="1"/>
      </rPr>
      <t>7</t>
    </r>
    <r>
      <rPr>
        <sz val="9"/>
        <color indexed="8"/>
        <rFont val="Times New Roman"/>
        <family val="1"/>
      </rPr>
      <t>Kcal</t>
    </r>
    <r>
      <rPr>
        <sz val="9"/>
        <color indexed="8"/>
        <rFont val="바탕"/>
        <family val="1"/>
      </rPr>
      <t>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환산한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것임</t>
    </r>
  </si>
  <si>
    <r>
      <rPr>
        <sz val="11"/>
        <color indexed="8"/>
        <rFont val="바탕"/>
        <family val="1"/>
      </rPr>
      <t xml:space="preserve">열에너지
</t>
    </r>
    <r>
      <rPr>
        <sz val="11"/>
        <color indexed="8"/>
        <rFont val="Times New Roman"/>
        <family val="1"/>
      </rPr>
      <t>Heat
energy</t>
    </r>
  </si>
  <si>
    <r>
      <rPr>
        <sz val="11"/>
        <color indexed="8"/>
        <rFont val="바탕"/>
        <family val="1"/>
      </rPr>
      <t>전력</t>
    </r>
    <r>
      <rPr>
        <sz val="11"/>
        <color indexed="8"/>
        <rFont val="Times New Roman"/>
        <family val="1"/>
      </rPr>
      <t xml:space="preserve"> Electricity</t>
    </r>
  </si>
  <si>
    <r>
      <rPr>
        <sz val="11"/>
        <color indexed="8"/>
        <rFont val="바탕"/>
        <family val="1"/>
      </rPr>
      <t>비에너지유</t>
    </r>
    <r>
      <rPr>
        <vertAlign val="superscript"/>
        <sz val="11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Non-Energy oil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</si>
  <si>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: </t>
    </r>
    <r>
      <rPr>
        <sz val="9"/>
        <color indexed="8"/>
        <rFont val="바탕"/>
        <family val="1"/>
      </rPr>
      <t>에너지과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</si>
  <si>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에너지과</t>
    </r>
  </si>
  <si>
    <t>Source : Energy dep.</t>
  </si>
  <si>
    <t>Source : Energy dep.</t>
  </si>
  <si>
    <t xml:space="preserve">          15</t>
  </si>
  <si>
    <t xml:space="preserve">         382</t>
  </si>
  <si>
    <t>…</t>
  </si>
  <si>
    <t xml:space="preserve">           1</t>
  </si>
  <si>
    <t xml:space="preserve">          14</t>
  </si>
  <si>
    <t xml:space="preserve">         361</t>
  </si>
  <si>
    <t xml:space="preserve">         344</t>
  </si>
  <si>
    <t xml:space="preserve">          24</t>
  </si>
  <si>
    <t xml:space="preserve">           4</t>
  </si>
  <si>
    <t xml:space="preserve">         131</t>
  </si>
  <si>
    <t xml:space="preserve">           5</t>
  </si>
  <si>
    <t xml:space="preserve">          85</t>
  </si>
  <si>
    <t xml:space="preserve">          11</t>
  </si>
  <si>
    <t xml:space="preserve">         222</t>
  </si>
  <si>
    <t xml:space="preserve">           2</t>
  </si>
  <si>
    <t xml:space="preserve">           7</t>
  </si>
  <si>
    <t xml:space="preserve">         115</t>
  </si>
  <si>
    <t xml:space="preserve">           3</t>
  </si>
  <si>
    <t xml:space="preserve">          67</t>
  </si>
  <si>
    <t xml:space="preserve">          78</t>
  </si>
  <si>
    <t xml:space="preserve">           8</t>
  </si>
  <si>
    <t xml:space="preserve">         360</t>
  </si>
  <si>
    <t xml:space="preserve">         414</t>
  </si>
  <si>
    <t>Unit : item specific</t>
  </si>
  <si>
    <t>(in Persons)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</si>
  <si>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</si>
  <si>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휘발유</t>
    </r>
  </si>
  <si>
    <r>
      <rPr>
        <sz val="11"/>
        <color indexed="8"/>
        <rFont val="바탕"/>
        <family val="1"/>
      </rPr>
      <t>벙커</t>
    </r>
    <r>
      <rPr>
        <sz val="11"/>
        <color indexed="8"/>
        <rFont val="Times New Roman"/>
        <family val="1"/>
      </rPr>
      <t>C</t>
    </r>
    <r>
      <rPr>
        <sz val="11"/>
        <color indexed="8"/>
        <rFont val="바탕"/>
        <family val="1"/>
      </rPr>
      <t>유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</si>
  <si>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타</t>
    </r>
    <r>
      <rPr>
        <vertAlign val="superscript"/>
        <sz val="11"/>
        <color indexed="8"/>
        <rFont val="Times New Roman"/>
        <family val="1"/>
      </rPr>
      <t>2)</t>
    </r>
  </si>
  <si>
    <r>
      <t>1</t>
    </r>
    <r>
      <rPr>
        <sz val="11"/>
        <color indexed="8"/>
        <rFont val="바탕"/>
        <family val="1"/>
      </rPr>
      <t>월</t>
    </r>
  </si>
  <si>
    <r>
      <t>2</t>
    </r>
    <r>
      <rPr>
        <sz val="11"/>
        <color indexed="8"/>
        <rFont val="바탕"/>
        <family val="1"/>
      </rPr>
      <t>월</t>
    </r>
  </si>
  <si>
    <r>
      <t>3</t>
    </r>
    <r>
      <rPr>
        <sz val="11"/>
        <color indexed="8"/>
        <rFont val="바탕"/>
        <family val="1"/>
      </rPr>
      <t>월</t>
    </r>
  </si>
  <si>
    <r>
      <t>4</t>
    </r>
    <r>
      <rPr>
        <sz val="11"/>
        <color indexed="8"/>
        <rFont val="바탕"/>
        <family val="1"/>
      </rPr>
      <t>월</t>
    </r>
  </si>
  <si>
    <r>
      <t>5</t>
    </r>
    <r>
      <rPr>
        <sz val="11"/>
        <color indexed="8"/>
        <rFont val="바탕"/>
        <family val="1"/>
      </rPr>
      <t>월</t>
    </r>
  </si>
  <si>
    <r>
      <t>6</t>
    </r>
    <r>
      <rPr>
        <sz val="11"/>
        <color indexed="8"/>
        <rFont val="바탕"/>
        <family val="1"/>
      </rPr>
      <t>월</t>
    </r>
  </si>
  <si>
    <r>
      <t>7</t>
    </r>
    <r>
      <rPr>
        <sz val="11"/>
        <color indexed="8"/>
        <rFont val="바탕"/>
        <family val="1"/>
      </rPr>
      <t>월</t>
    </r>
  </si>
  <si>
    <r>
      <t>8</t>
    </r>
    <r>
      <rPr>
        <sz val="11"/>
        <color indexed="8"/>
        <rFont val="바탕"/>
        <family val="1"/>
      </rPr>
      <t>월</t>
    </r>
  </si>
  <si>
    <r>
      <t>9</t>
    </r>
    <r>
      <rPr>
        <sz val="11"/>
        <color indexed="8"/>
        <rFont val="바탕"/>
        <family val="1"/>
      </rPr>
      <t>월</t>
    </r>
  </si>
  <si>
    <r>
      <t>10</t>
    </r>
    <r>
      <rPr>
        <sz val="11"/>
        <color indexed="8"/>
        <rFont val="바탕"/>
        <family val="1"/>
      </rPr>
      <t>월</t>
    </r>
  </si>
  <si>
    <r>
      <t>11</t>
    </r>
    <r>
      <rPr>
        <sz val="11"/>
        <color indexed="8"/>
        <rFont val="바탕"/>
        <family val="1"/>
      </rPr>
      <t>월</t>
    </r>
  </si>
  <si>
    <r>
      <t>12</t>
    </r>
    <r>
      <rPr>
        <sz val="11"/>
        <color indexed="8"/>
        <rFont val="바탕"/>
        <family val="1"/>
      </rPr>
      <t>월</t>
    </r>
  </si>
  <si>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유</t>
    </r>
  </si>
  <si>
    <r>
      <rPr>
        <sz val="11"/>
        <color indexed="8"/>
        <rFont val="바탕"/>
        <family val="1"/>
      </rPr>
      <t>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유</t>
    </r>
  </si>
  <si>
    <r>
      <rPr>
        <sz val="11"/>
        <color indexed="8"/>
        <rFont val="바탕"/>
        <family val="1"/>
      </rPr>
      <t>월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</si>
  <si>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t>Unit : item specific</t>
  </si>
  <si>
    <t>by Region</t>
  </si>
  <si>
    <r>
      <t xml:space="preserve">           4) Tonne of oil equivalent (toe) refers to the calories produced by each kind of energy converted into calories from the combustion of 1 ton of oil, namely 10</t>
    </r>
    <r>
      <rPr>
        <vertAlign val="superscript"/>
        <sz val="9"/>
        <color indexed="8"/>
        <rFont val="Times New Roman"/>
        <family val="1"/>
      </rPr>
      <t>7</t>
    </r>
    <r>
      <rPr>
        <sz val="9"/>
        <color indexed="8"/>
        <rFont val="Times New Roman"/>
        <family val="1"/>
      </rPr>
      <t xml:space="preserve">Kcal. </t>
    </r>
  </si>
  <si>
    <r>
      <t xml:space="preserve">        1) </t>
    </r>
    <r>
      <rPr>
        <sz val="9"/>
        <color indexed="8"/>
        <rFont val="바탕"/>
        <family val="1"/>
      </rPr>
      <t>종사자</t>
    </r>
    <r>
      <rPr>
        <sz val="9"/>
        <color indexed="8"/>
        <rFont val="Times New Roman"/>
        <family val="1"/>
      </rPr>
      <t xml:space="preserve"> 10</t>
    </r>
    <r>
      <rPr>
        <sz val="9"/>
        <color indexed="8"/>
        <rFont val="바탕"/>
        <family val="1"/>
      </rPr>
      <t>인이상의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모든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광업및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제조업체를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대상으로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조사한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것이며</t>
    </r>
    <r>
      <rPr>
        <sz val="9"/>
        <color indexed="8"/>
        <rFont val="Times New Roman"/>
        <family val="1"/>
      </rPr>
      <t xml:space="preserve">, 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</si>
  <si>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2020</t>
    </r>
    <r>
      <rPr>
        <sz val="9"/>
        <color indexed="8"/>
        <rFont val="바탕"/>
        <family val="1"/>
      </rPr>
      <t>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기준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경제총조사</t>
    </r>
    <r>
      <rPr>
        <sz val="9"/>
        <color indexed="8"/>
        <rFont val="Times New Roman"/>
        <family val="1"/>
      </rPr>
      <t xml:space="preserve"> 2022</t>
    </r>
    <r>
      <rPr>
        <sz val="9"/>
        <color indexed="8"/>
        <rFont val="바탕"/>
        <family val="1"/>
      </rPr>
      <t>년</t>
    </r>
    <r>
      <rPr>
        <sz val="9"/>
        <color indexed="8"/>
        <rFont val="Times New Roman"/>
        <family val="1"/>
      </rPr>
      <t xml:space="preserve"> 6</t>
    </r>
    <r>
      <rPr>
        <sz val="9"/>
        <color indexed="8"/>
        <rFont val="바탕"/>
        <family val="1"/>
      </rPr>
      <t>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공표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 xml:space="preserve">예정
</t>
    </r>
  </si>
  <si>
    <r>
      <t xml:space="preserve">      1) </t>
    </r>
    <r>
      <rPr>
        <sz val="9"/>
        <color indexed="8"/>
        <rFont val="바탕"/>
        <family val="1"/>
      </rPr>
      <t>종사자</t>
    </r>
    <r>
      <rPr>
        <sz val="9"/>
        <color indexed="8"/>
        <rFont val="Times New Roman"/>
        <family val="1"/>
      </rPr>
      <t xml:space="preserve"> 10</t>
    </r>
    <r>
      <rPr>
        <sz val="9"/>
        <color indexed="8"/>
        <rFont val="바탕"/>
        <family val="1"/>
      </rPr>
      <t>인이상의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모든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광업및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제조업체를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대상으로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조사한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것이며</t>
    </r>
    <r>
      <rPr>
        <sz val="9"/>
        <color indexed="8"/>
        <rFont val="Times New Roman"/>
        <family val="1"/>
      </rPr>
      <t xml:space="preserve">, 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</si>
  <si>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경제총조사</t>
    </r>
    <r>
      <rPr>
        <sz val="9"/>
        <rFont val="Times New Roman"/>
        <family val="1"/>
      </rPr>
      <t xml:space="preserve"> 2022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6</t>
    </r>
    <r>
      <rPr>
        <sz val="9"/>
        <rFont val="바탕"/>
        <family val="1"/>
      </rPr>
      <t>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예정</t>
    </r>
  </si>
  <si>
    <r>
      <t xml:space="preserve">      1) </t>
    </r>
    <r>
      <rPr>
        <sz val="9"/>
        <rFont val="바탕"/>
        <family val="1"/>
      </rPr>
      <t>종사자</t>
    </r>
    <r>
      <rPr>
        <sz val="9"/>
        <rFont val="Times New Roman"/>
        <family val="1"/>
      </rPr>
      <t>10</t>
    </r>
    <r>
      <rPr>
        <sz val="9"/>
        <rFont val="바탕"/>
        <family val="1"/>
      </rPr>
      <t>인이상의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모든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광업및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제조업체를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조사한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것이며</t>
    </r>
    <r>
      <rPr>
        <sz val="9"/>
        <rFont val="Times New Roman"/>
        <family val="1"/>
      </rPr>
      <t xml:space="preserve">, </t>
    </r>
  </si>
  <si>
    <t xml:space="preserve">   1,509 560</t>
  </si>
  <si>
    <t xml:space="preserve">                Details may not add up to the total due to rounding of figures.</t>
  </si>
  <si>
    <t xml:space="preserve">                Details may not add up to the total due to rounding of figures.</t>
  </si>
  <si>
    <t>Maintenance and repair services of industrial machinery and equipment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</si>
</sst>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mm&quot;월&quot;\ dd&quot;일&quot;"/>
    <numFmt numFmtId="178" formatCode="#,##0_ "/>
    <numFmt numFmtId="179" formatCode="_-* #,##0.0_-;\-* #,##0.0_-;_-* &quot;-&quot;?_-;_-@_-"/>
    <numFmt numFmtId="180" formatCode="_-* #,##0.0_-;\-* #,##0.0_-;_-* &quot;-&quot;_-;_-@_-"/>
    <numFmt numFmtId="181" formatCode="_ * #,##0_ ;_ * \-#,##0_ ;_ * &quot;-&quot;_ ;_ @_ "/>
    <numFmt numFmtId="182" formatCode="_ * #,##0.00_ ;_ * \-#,##0.00_ ;_ * &quot;-&quot;??_ ;_ @_ "/>
    <numFmt numFmtId="183" formatCode="0.000000"/>
    <numFmt numFmtId="184" formatCode="_(&quot;Rp&quot;* #,##0.00_);_(&quot;Rp&quot;* \(#,##0.00\);_(&quot;Rp&quot;* &quot;-&quot;??_);_(@_)"/>
    <numFmt numFmtId="185" formatCode="&quot;₩&quot;#,##0;&quot;₩&quot;&quot;₩&quot;&quot;₩&quot;&quot;₩&quot;\-#,##0"/>
    <numFmt numFmtId="186" formatCode="&quot;₩&quot;#,##0.00;&quot;₩&quot;\-#,##0.00"/>
    <numFmt numFmtId="187" formatCode="[$-412]yyyy&quot;년&quot;\ m&quot;월&quot;\ d&quot;일&quot;\ dddd"/>
    <numFmt numFmtId="188" formatCode="[$-412]AM/PM\ h:mm:ss"/>
    <numFmt numFmtId="189" formatCode="0.000"/>
    <numFmt numFmtId="190" formatCode="0_ "/>
    <numFmt numFmtId="191" formatCode="&quot;R$&quot;#,##0.00;&quot;R$&quot;\-#,##0.00"/>
    <numFmt numFmtId="192" formatCode="0_);[Red]\(0\)"/>
    <numFmt numFmtId="193" formatCode="#,##0\ \ \ \ \ \ \ \ "/>
    <numFmt numFmtId="194" formatCode="_-* #,##0_______-;\-* #,##0_______-;_-* &quot;-&quot;?_______-;_-@_______-"/>
    <numFmt numFmtId="195" formatCode="#,##0__________"/>
    <numFmt numFmtId="196" formatCode="#,###\-__________"/>
    <numFmt numFmtId="197" formatCode="_-* #,##0.0_______-;\-* #,##0.0_______-;_-* &quot;-&quot;?_______-;_-@_______-"/>
    <numFmt numFmtId="198" formatCode="_-* #,##0.00_______-;\-* #,##0.00_______-;_-* &quot;-&quot;?_______-;_-@_______-"/>
    <numFmt numFmtId="199" formatCode="_-* #,##0.000_______-;\-* #,##0.000_______-;_-* &quot;-&quot;?_______-;_-@_______-"/>
    <numFmt numFmtId="200" formatCode="_-* #,##0.0000_______-;\-* #,##0.0000_______-;_-* &quot;-&quot;?_______-;_-@_______-"/>
    <numFmt numFmtId="201" formatCode="_-* #,##0.00000_______-;\-* #,##0.00000_______-;_-* &quot;-&quot;?_______-;_-@_______-"/>
    <numFmt numFmtId="202" formatCode="_-* #,##0.000_-;\-* #,##0.000_-;_-* &quot;-&quot;???_-;_-@_-"/>
    <numFmt numFmtId="203" formatCode="0.0"/>
    <numFmt numFmtId="204" formatCode="_-* #,##0.00_-;\-* #,##0.00_-;_-* &quot;-&quot;_-;_-@_-"/>
    <numFmt numFmtId="205" formatCode="_-[$€-2]* #,##0.00_-;\-[$€-2]* #,##0.00_-;_-[$€-2]* &quot;-&quot;??_-"/>
    <numFmt numFmtId="206" formatCode="#,##0;[Red]&quot;△&quot;#,##0"/>
    <numFmt numFmtId="207" formatCode="0.00%;[Red]&quot;△&quot;0.00%"/>
    <numFmt numFmtId="208" formatCode="0;[Red]0"/>
    <numFmt numFmtId="209" formatCode="#,##0;[Red]#,##0"/>
    <numFmt numFmtId="210" formatCode="#,##0.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"/>
  </numFmts>
  <fonts count="107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2"/>
      <name val="바탕체"/>
      <family val="1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8"/>
      <name val="바탕"/>
      <family val="1"/>
    </font>
    <font>
      <sz val="9"/>
      <name val="바탕"/>
      <family val="1"/>
    </font>
    <font>
      <sz val="8"/>
      <name val="맑은 고딕"/>
      <family val="3"/>
    </font>
    <font>
      <sz val="8"/>
      <name val="바탕체"/>
      <family val="1"/>
    </font>
    <font>
      <sz val="12"/>
      <name val="Times New Roman"/>
      <family val="1"/>
    </font>
    <font>
      <sz val="11"/>
      <color indexed="8"/>
      <name val="바탕"/>
      <family val="1"/>
    </font>
    <font>
      <sz val="10"/>
      <name val="Arial"/>
      <family val="2"/>
    </font>
    <font>
      <sz val="10"/>
      <name val="굴림체"/>
      <family val="3"/>
    </font>
    <font>
      <sz val="12"/>
      <name val="뼻뮝"/>
      <family val="1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b/>
      <sz val="9"/>
      <name val="돋움"/>
      <family val="3"/>
    </font>
    <font>
      <sz val="11"/>
      <name val="바탕"/>
      <family val="1"/>
    </font>
    <font>
      <sz val="10"/>
      <name val="바탕"/>
      <family val="1"/>
    </font>
    <font>
      <sz val="10"/>
      <color indexed="8"/>
      <name val="바탕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Helv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name val="바탕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바탕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b/>
      <sz val="15"/>
      <name val="Times New Roman"/>
      <family val="1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0"/>
      <color indexed="8"/>
      <name val="Arial"/>
      <family val="2"/>
    </font>
    <font>
      <sz val="12"/>
      <color indexed="32"/>
      <name val="모음디"/>
      <family val="1"/>
    </font>
    <font>
      <sz val="10"/>
      <name val="명조"/>
      <family val="3"/>
    </font>
    <font>
      <sz val="11"/>
      <name val="HY신명조"/>
      <family val="1"/>
    </font>
    <font>
      <sz val="9"/>
      <color indexed="8"/>
      <name val="바탕"/>
      <family val="1"/>
    </font>
    <font>
      <vertAlign val="superscript"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굴림"/>
      <family val="3"/>
    </font>
    <font>
      <b/>
      <vertAlign val="superscript"/>
      <sz val="18"/>
      <name val="Times New Roman"/>
      <family val="1"/>
    </font>
    <font>
      <b/>
      <sz val="11"/>
      <color indexed="8"/>
      <name val="바탕"/>
      <family val="1"/>
    </font>
    <font>
      <b/>
      <vertAlign val="superscript"/>
      <sz val="18"/>
      <color indexed="8"/>
      <name val="Times New Roman"/>
      <family val="1"/>
    </font>
    <font>
      <sz val="9"/>
      <color indexed="8"/>
      <name val="굴림"/>
      <family val="3"/>
    </font>
    <font>
      <vertAlign val="superscript"/>
      <sz val="11"/>
      <color indexed="8"/>
      <name val="바탕"/>
      <family val="1"/>
    </font>
    <font>
      <sz val="18"/>
      <color indexed="8"/>
      <name val="Times New Roman"/>
      <family val="1"/>
    </font>
    <font>
      <sz val="9"/>
      <color indexed="3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3"/>
    </font>
    <font>
      <sz val="11"/>
      <color theme="1"/>
      <name val="Times New Roman"/>
      <family val="1"/>
    </font>
    <font>
      <sz val="9"/>
      <color rgb="FF0070C0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바탕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돋움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4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9" fillId="0" borderId="1">
      <alignment horizontal="center" vertical="center"/>
      <protection/>
    </xf>
    <xf numFmtId="49" fontId="29" fillId="0" borderId="1">
      <alignment horizontal="center" vertical="center"/>
      <protection/>
    </xf>
    <xf numFmtId="49" fontId="29" fillId="0" borderId="1">
      <alignment horizontal="center" vertical="center"/>
      <protection/>
    </xf>
    <xf numFmtId="49" fontId="29" fillId="0" borderId="1">
      <alignment horizontal="center" vertical="center"/>
      <protection/>
    </xf>
    <xf numFmtId="49" fontId="29" fillId="0" borderId="1">
      <alignment horizontal="center" vertical="center"/>
      <protection/>
    </xf>
    <xf numFmtId="49" fontId="29" fillId="0" borderId="1">
      <alignment horizontal="center" vertical="center"/>
      <protection/>
    </xf>
    <xf numFmtId="49" fontId="29" fillId="0" borderId="1">
      <alignment horizontal="center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9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 applyFont="0" applyFill="0" applyBorder="0" applyAlignment="0" applyProtection="0"/>
    <xf numFmtId="0" fontId="28" fillId="0" borderId="0">
      <alignment/>
      <protection/>
    </xf>
    <xf numFmtId="0" fontId="29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9" fillId="0" borderId="0" applyFont="0" applyFill="0" applyBorder="0" applyAlignment="0" applyProtection="0"/>
    <xf numFmtId="0" fontId="28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3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6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1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2" fillId="0" borderId="0">
      <alignment/>
      <protection/>
    </xf>
    <xf numFmtId="0" fontId="31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9" fillId="20" borderId="2">
      <alignment horizontal="center" vertical="center"/>
      <protection/>
    </xf>
    <xf numFmtId="0" fontId="41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6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28" fillId="0" borderId="0">
      <alignment/>
      <protection/>
    </xf>
    <xf numFmtId="0" fontId="0" fillId="0" borderId="0" applyFill="0" applyBorder="0" applyAlignment="0">
      <protection/>
    </xf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73" fillId="0" borderId="0">
      <alignment/>
      <protection/>
    </xf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0" fontId="9" fillId="22" borderId="4" applyNumberFormat="0" applyAlignment="0" applyProtection="0"/>
    <xf numFmtId="181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Fill="0" applyBorder="0" applyAlignment="0" applyProtection="0"/>
    <xf numFmtId="20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34" fillId="0" borderId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38" fontId="35" fillId="21" borderId="0" applyNumberFormat="0" applyBorder="0" applyAlignment="0" applyProtection="0"/>
    <xf numFmtId="0" fontId="74" fillId="0" borderId="0">
      <alignment horizontal="left"/>
      <protection/>
    </xf>
    <xf numFmtId="0" fontId="36" fillId="0" borderId="5" applyNumberFormat="0" applyAlignment="0" applyProtection="0"/>
    <xf numFmtId="0" fontId="36" fillId="0" borderId="6">
      <alignment horizontal="left" vertical="center"/>
      <protection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7" borderId="3" applyNumberFormat="0" applyAlignment="0" applyProtection="0"/>
    <xf numFmtId="10" fontId="35" fillId="23" borderId="8" applyNumberFormat="0" applyBorder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2" fillId="0" borderId="10">
      <alignment/>
      <protection/>
    </xf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85" fontId="0" fillId="0" borderId="0">
      <alignment/>
      <protection/>
    </xf>
    <xf numFmtId="0" fontId="28" fillId="0" borderId="0">
      <alignment/>
      <protection/>
    </xf>
    <xf numFmtId="0" fontId="0" fillId="23" borderId="11" applyNumberFormat="0" applyFont="0" applyAlignment="0" applyProtection="0"/>
    <xf numFmtId="206" fontId="75" fillId="25" borderId="0">
      <alignment vertical="center"/>
      <protection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10" fontId="28" fillId="0" borderId="0" applyFont="0" applyFill="0" applyBorder="0" applyAlignment="0" applyProtection="0"/>
    <xf numFmtId="0" fontId="76" fillId="26" borderId="2">
      <alignment horizontal="center" vertical="center"/>
      <protection/>
    </xf>
    <xf numFmtId="0" fontId="42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1" borderId="3" applyNumberFormat="0" applyAlignment="0" applyProtection="0"/>
    <xf numFmtId="0" fontId="78" fillId="0" borderId="0" applyFill="0" applyBorder="0" applyProtection="0">
      <alignment horizontal="left" shrinkToFit="1"/>
    </xf>
    <xf numFmtId="191" fontId="10" fillId="0" borderId="0">
      <alignment/>
      <protection/>
    </xf>
    <xf numFmtId="191" fontId="10" fillId="0" borderId="0">
      <alignment/>
      <protection/>
    </xf>
    <xf numFmtId="191" fontId="10" fillId="0" borderId="0">
      <alignment/>
      <protection/>
    </xf>
    <xf numFmtId="191" fontId="10" fillId="0" borderId="0">
      <alignment/>
      <protection/>
    </xf>
    <xf numFmtId="191" fontId="10" fillId="0" borderId="0">
      <alignment/>
      <protection/>
    </xf>
    <xf numFmtId="191" fontId="10" fillId="0" borderId="0">
      <alignment/>
      <protection/>
    </xf>
    <xf numFmtId="191" fontId="10" fillId="0" borderId="0">
      <alignment/>
      <protection/>
    </xf>
    <xf numFmtId="191" fontId="10" fillId="0" borderId="0">
      <alignment/>
      <protection/>
    </xf>
    <xf numFmtId="191" fontId="10" fillId="0" borderId="0">
      <alignment/>
      <protection/>
    </xf>
    <xf numFmtId="191" fontId="10" fillId="0" borderId="0">
      <alignment/>
      <protection/>
    </xf>
    <xf numFmtId="191" fontId="10" fillId="0" borderId="0">
      <alignment/>
      <protection/>
    </xf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0" fillId="23" borderId="11" applyNumberFormat="0" applyFon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9" fillId="2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8" fillId="0" borderId="0">
      <alignment/>
      <protection/>
    </xf>
    <xf numFmtId="0" fontId="77" fillId="0" borderId="14">
      <alignment/>
      <protection/>
    </xf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41" fontId="0" fillId="0" borderId="0" applyFont="0" applyFill="0" applyBorder="0" applyAlignment="0" applyProtection="0"/>
    <xf numFmtId="0" fontId="14" fillId="7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0">
      <alignment/>
      <protection/>
    </xf>
    <xf numFmtId="0" fontId="20" fillId="21" borderId="12" applyNumberFormat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75" fillId="25" borderId="0">
      <alignment vertical="center"/>
      <protection/>
    </xf>
    <xf numFmtId="206" fontId="28" fillId="0" borderId="2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21" fillId="0" borderId="0" applyNumberFormat="0" applyFill="0" applyBorder="0" applyAlignment="0" applyProtection="0"/>
  </cellStyleXfs>
  <cellXfs count="686">
    <xf numFmtId="0" fontId="0" fillId="0" borderId="0" xfId="0" applyAlignment="1">
      <alignment/>
    </xf>
    <xf numFmtId="3" fontId="49" fillId="0" borderId="0" xfId="415" applyNumberFormat="1" applyFont="1" applyFill="1" applyBorder="1" applyAlignment="1">
      <alignment vertical="center"/>
      <protection/>
    </xf>
    <xf numFmtId="0" fontId="49" fillId="0" borderId="0" xfId="415" applyFont="1" applyFill="1" applyBorder="1" applyAlignment="1">
      <alignment vertical="center"/>
      <protection/>
    </xf>
    <xf numFmtId="0" fontId="49" fillId="0" borderId="0" xfId="415" applyNumberFormat="1" applyFont="1" applyFill="1" applyBorder="1" applyAlignment="1">
      <alignment vertical="center"/>
      <protection/>
    </xf>
    <xf numFmtId="0" fontId="47" fillId="0" borderId="0" xfId="415" applyNumberFormat="1" applyFont="1" applyFill="1" applyBorder="1" applyAlignment="1">
      <alignment vertical="center"/>
      <protection/>
    </xf>
    <xf numFmtId="0" fontId="52" fillId="0" borderId="0" xfId="420" applyFont="1" applyFill="1" applyAlignment="1">
      <alignment vertical="center"/>
      <protection/>
    </xf>
    <xf numFmtId="3" fontId="52" fillId="0" borderId="0" xfId="420" applyNumberFormat="1" applyFont="1" applyFill="1" applyAlignment="1">
      <alignment vertical="center"/>
      <protection/>
    </xf>
    <xf numFmtId="0" fontId="52" fillId="0" borderId="0" xfId="420" applyFont="1" applyFill="1" applyBorder="1" applyAlignment="1">
      <alignment vertical="center"/>
      <protection/>
    </xf>
    <xf numFmtId="0" fontId="47" fillId="0" borderId="0" xfId="420" applyFont="1" applyFill="1" applyAlignment="1">
      <alignment vertical="center"/>
      <protection/>
    </xf>
    <xf numFmtId="3" fontId="47" fillId="0" borderId="0" xfId="420" applyNumberFormat="1" applyFont="1" applyFill="1" applyAlignment="1">
      <alignment vertical="center"/>
      <protection/>
    </xf>
    <xf numFmtId="0" fontId="47" fillId="0" borderId="0" xfId="420" applyFont="1" applyFill="1" applyBorder="1" applyAlignment="1">
      <alignment vertical="center"/>
      <protection/>
    </xf>
    <xf numFmtId="0" fontId="48" fillId="0" borderId="0" xfId="420" applyFont="1" applyFill="1" applyAlignment="1">
      <alignment horizontal="centerContinuous" vertical="center"/>
      <protection/>
    </xf>
    <xf numFmtId="3" fontId="48" fillId="0" borderId="0" xfId="420" applyNumberFormat="1" applyFont="1" applyFill="1" applyAlignment="1">
      <alignment horizontal="centerContinuous" vertical="center"/>
      <protection/>
    </xf>
    <xf numFmtId="3" fontId="47" fillId="0" borderId="0" xfId="420" applyNumberFormat="1" applyFont="1" applyFill="1" applyAlignment="1">
      <alignment horizontal="centerContinuous" vertical="center"/>
      <protection/>
    </xf>
    <xf numFmtId="0" fontId="48" fillId="0" borderId="0" xfId="420" applyFont="1" applyFill="1" applyBorder="1" applyAlignment="1">
      <alignment vertical="center"/>
      <protection/>
    </xf>
    <xf numFmtId="0" fontId="47" fillId="0" borderId="0" xfId="420" applyNumberFormat="1" applyFont="1" applyFill="1" applyBorder="1" applyAlignment="1" quotePrefix="1">
      <alignment vertical="center"/>
      <protection/>
    </xf>
    <xf numFmtId="0" fontId="47" fillId="0" borderId="0" xfId="420" applyNumberFormat="1" applyFont="1" applyFill="1" applyBorder="1" applyAlignment="1">
      <alignment vertical="center"/>
      <protection/>
    </xf>
    <xf numFmtId="177" fontId="47" fillId="0" borderId="0" xfId="420" applyNumberFormat="1" applyFont="1" applyFill="1" applyBorder="1" applyAlignment="1" quotePrefix="1">
      <alignment horizontal="center" vertical="center"/>
      <protection/>
    </xf>
    <xf numFmtId="0" fontId="47" fillId="0" borderId="0" xfId="420" applyNumberFormat="1" applyFont="1" applyFill="1" applyBorder="1" applyAlignment="1">
      <alignment horizontal="left" vertical="center"/>
      <protection/>
    </xf>
    <xf numFmtId="3" fontId="49" fillId="0" borderId="0" xfId="420" applyNumberFormat="1" applyFont="1" applyFill="1" applyBorder="1" applyAlignment="1">
      <alignment horizontal="right" vertical="center"/>
      <protection/>
    </xf>
    <xf numFmtId="3" fontId="47" fillId="0" borderId="0" xfId="420" applyNumberFormat="1" applyFont="1" applyFill="1" applyBorder="1" applyAlignment="1">
      <alignment horizontal="right" vertical="center"/>
      <protection/>
    </xf>
    <xf numFmtId="0" fontId="47" fillId="0" borderId="0" xfId="420" applyFont="1" applyFill="1" applyAlignment="1">
      <alignment horizontal="center" vertical="center"/>
      <protection/>
    </xf>
    <xf numFmtId="0" fontId="47" fillId="0" borderId="0" xfId="420" applyFont="1" applyFill="1" applyAlignment="1">
      <alignment horizontal="right" vertical="center"/>
      <protection/>
    </xf>
    <xf numFmtId="0" fontId="58" fillId="0" borderId="0" xfId="420" applyFont="1" applyFill="1" applyAlignment="1">
      <alignment horizontal="centerContinuous" vertical="center"/>
      <protection/>
    </xf>
    <xf numFmtId="0" fontId="58" fillId="0" borderId="0" xfId="420" applyFont="1" applyFill="1" applyAlignment="1">
      <alignment horizontal="centerContinuous" vertical="center" shrinkToFit="1"/>
      <protection/>
    </xf>
    <xf numFmtId="0" fontId="58" fillId="0" borderId="0" xfId="420" applyFont="1" applyFill="1" applyBorder="1" applyAlignment="1">
      <alignment vertical="center"/>
      <protection/>
    </xf>
    <xf numFmtId="0" fontId="47" fillId="0" borderId="0" xfId="420" applyFont="1" applyFill="1" applyBorder="1" applyAlignment="1">
      <alignment horizontal="centerContinuous" vertical="center"/>
      <protection/>
    </xf>
    <xf numFmtId="0" fontId="54" fillId="0" borderId="0" xfId="420" applyFont="1" applyFill="1" applyBorder="1" applyAlignment="1">
      <alignment vertical="center"/>
      <protection/>
    </xf>
    <xf numFmtId="0" fontId="55" fillId="0" borderId="0" xfId="415" applyFont="1" applyFill="1" applyAlignment="1">
      <alignment vertical="center"/>
      <protection/>
    </xf>
    <xf numFmtId="0" fontId="96" fillId="0" borderId="0" xfId="415" applyFont="1" applyFill="1" applyBorder="1" applyAlignment="1">
      <alignment vertical="center"/>
      <protection/>
    </xf>
    <xf numFmtId="0" fontId="59" fillId="0" borderId="0" xfId="420" applyFont="1" applyFill="1" applyBorder="1" applyAlignment="1">
      <alignment vertical="center"/>
      <protection/>
    </xf>
    <xf numFmtId="0" fontId="47" fillId="0" borderId="0" xfId="420" applyFont="1" applyFill="1" applyBorder="1" applyAlignment="1">
      <alignment horizontal="right" vertical="center"/>
      <protection/>
    </xf>
    <xf numFmtId="0" fontId="47" fillId="0" borderId="18" xfId="420" applyFont="1" applyFill="1" applyBorder="1" applyAlignment="1">
      <alignment vertical="center"/>
      <protection/>
    </xf>
    <xf numFmtId="0" fontId="47" fillId="0" borderId="19" xfId="420" applyFont="1" applyFill="1" applyBorder="1" applyAlignment="1">
      <alignment vertical="center"/>
      <protection/>
    </xf>
    <xf numFmtId="0" fontId="47" fillId="0" borderId="10" xfId="420" applyFont="1" applyFill="1" applyBorder="1" applyAlignment="1">
      <alignment vertical="center"/>
      <protection/>
    </xf>
    <xf numFmtId="0" fontId="47" fillId="0" borderId="0" xfId="420" applyFont="1" applyFill="1" applyBorder="1" applyAlignment="1">
      <alignment horizontal="left" vertical="center"/>
      <protection/>
    </xf>
    <xf numFmtId="0" fontId="55" fillId="0" borderId="0" xfId="419" applyFont="1" applyFill="1" applyBorder="1" applyAlignment="1">
      <alignment vertical="center"/>
      <protection/>
    </xf>
    <xf numFmtId="0" fontId="51" fillId="0" borderId="0" xfId="419" applyFont="1" applyFill="1" applyBorder="1" applyAlignment="1">
      <alignment vertical="center"/>
      <protection/>
    </xf>
    <xf numFmtId="0" fontId="52" fillId="0" borderId="0" xfId="415" applyFont="1" applyFill="1" applyBorder="1" applyAlignment="1">
      <alignment vertical="center"/>
      <protection/>
    </xf>
    <xf numFmtId="0" fontId="47" fillId="0" borderId="0" xfId="415" applyFont="1" applyFill="1" applyBorder="1" applyAlignment="1">
      <alignment vertical="center"/>
      <protection/>
    </xf>
    <xf numFmtId="0" fontId="48" fillId="0" borderId="0" xfId="415" applyFont="1" applyFill="1" applyAlignment="1">
      <alignment horizontal="centerContinuous" vertical="center"/>
      <protection/>
    </xf>
    <xf numFmtId="0" fontId="48" fillId="0" borderId="0" xfId="415" applyNumberFormat="1" applyFont="1" applyFill="1" applyBorder="1" applyAlignment="1">
      <alignment horizontal="centerContinuous" vertical="center"/>
      <protection/>
    </xf>
    <xf numFmtId="0" fontId="48" fillId="0" borderId="0" xfId="415" applyFont="1" applyFill="1" applyBorder="1" applyAlignment="1">
      <alignment horizontal="centerContinuous" vertical="center"/>
      <protection/>
    </xf>
    <xf numFmtId="0" fontId="48" fillId="0" borderId="0" xfId="415" applyFont="1" applyFill="1" applyBorder="1" applyAlignment="1">
      <alignment vertical="center"/>
      <protection/>
    </xf>
    <xf numFmtId="0" fontId="54" fillId="0" borderId="0" xfId="415" applyNumberFormat="1" applyFont="1" applyFill="1" applyBorder="1" applyAlignment="1">
      <alignment vertical="center"/>
      <protection/>
    </xf>
    <xf numFmtId="0" fontId="54" fillId="0" borderId="0" xfId="415" applyFont="1" applyFill="1" applyBorder="1" applyAlignment="1">
      <alignment vertical="center"/>
      <protection/>
    </xf>
    <xf numFmtId="0" fontId="54" fillId="0" borderId="0" xfId="415" applyFont="1" applyFill="1" applyBorder="1" applyAlignment="1">
      <alignment horizontal="center" vertical="center"/>
      <protection/>
    </xf>
    <xf numFmtId="0" fontId="55" fillId="0" borderId="18" xfId="415" applyFont="1" applyFill="1" applyBorder="1" applyAlignment="1">
      <alignment vertical="center"/>
      <protection/>
    </xf>
    <xf numFmtId="0" fontId="55" fillId="0" borderId="10" xfId="415" applyFont="1" applyFill="1" applyBorder="1" applyAlignment="1">
      <alignment vertical="center"/>
      <protection/>
    </xf>
    <xf numFmtId="41" fontId="55" fillId="0" borderId="10" xfId="415" applyNumberFormat="1" applyFont="1" applyFill="1" applyBorder="1" applyAlignment="1">
      <alignment vertical="center"/>
      <protection/>
    </xf>
    <xf numFmtId="0" fontId="55" fillId="0" borderId="19" xfId="415" applyFont="1" applyFill="1" applyBorder="1" applyAlignment="1">
      <alignment horizontal="left" vertical="center"/>
      <protection/>
    </xf>
    <xf numFmtId="0" fontId="55" fillId="0" borderId="0" xfId="415" applyFont="1" applyFill="1" applyBorder="1" applyAlignment="1">
      <alignment vertical="center"/>
      <protection/>
    </xf>
    <xf numFmtId="0" fontId="51" fillId="0" borderId="0" xfId="415" applyFont="1" applyFill="1" applyAlignment="1">
      <alignment vertical="center"/>
      <protection/>
    </xf>
    <xf numFmtId="0" fontId="52" fillId="0" borderId="0" xfId="420" applyFont="1" applyFill="1" applyAlignment="1">
      <alignment horizontal="right" vertical="center"/>
      <protection/>
    </xf>
    <xf numFmtId="0" fontId="49" fillId="0" borderId="0" xfId="420" applyFont="1" applyFill="1" applyBorder="1" applyAlignment="1">
      <alignment vertical="center"/>
      <protection/>
    </xf>
    <xf numFmtId="0" fontId="54" fillId="0" borderId="0" xfId="420" applyNumberFormat="1" applyFont="1" applyFill="1" applyBorder="1" applyAlignment="1">
      <alignment vertical="center"/>
      <protection/>
    </xf>
    <xf numFmtId="0" fontId="54" fillId="0" borderId="10" xfId="420" applyNumberFormat="1" applyFont="1" applyFill="1" applyBorder="1" applyAlignment="1">
      <alignment horizontal="center" vertical="center"/>
      <protection/>
    </xf>
    <xf numFmtId="3" fontId="54" fillId="0" borderId="10" xfId="420" applyNumberFormat="1" applyFont="1" applyFill="1" applyBorder="1" applyAlignment="1">
      <alignment horizontal="right" vertical="center"/>
      <protection/>
    </xf>
    <xf numFmtId="192" fontId="54" fillId="0" borderId="10" xfId="420" applyNumberFormat="1" applyFont="1" applyFill="1" applyBorder="1" applyAlignment="1">
      <alignment horizontal="right" vertical="center"/>
      <protection/>
    </xf>
    <xf numFmtId="0" fontId="54" fillId="0" borderId="10" xfId="420" applyNumberFormat="1" applyFont="1" applyFill="1" applyBorder="1" applyAlignment="1">
      <alignment vertical="center"/>
      <protection/>
    </xf>
    <xf numFmtId="41" fontId="54" fillId="0" borderId="10" xfId="420" applyNumberFormat="1" applyFont="1" applyFill="1" applyBorder="1" applyAlignment="1">
      <alignment horizontal="right" vertical="center"/>
      <protection/>
    </xf>
    <xf numFmtId="0" fontId="54" fillId="0" borderId="0" xfId="420" applyNumberFormat="1" applyFont="1" applyFill="1" applyBorder="1" applyAlignment="1">
      <alignment horizontal="center" vertical="center"/>
      <protection/>
    </xf>
    <xf numFmtId="3" fontId="54" fillId="0" borderId="0" xfId="420" applyNumberFormat="1" applyFont="1" applyFill="1" applyBorder="1" applyAlignment="1">
      <alignment horizontal="right" vertical="center"/>
      <protection/>
    </xf>
    <xf numFmtId="3" fontId="47" fillId="0" borderId="0" xfId="420" applyNumberFormat="1" applyFont="1" applyFill="1" applyAlignment="1">
      <alignment horizontal="right" vertical="center"/>
      <protection/>
    </xf>
    <xf numFmtId="0" fontId="47" fillId="0" borderId="0" xfId="415" applyFont="1" applyFill="1" applyAlignment="1">
      <alignment vertical="center"/>
      <protection/>
    </xf>
    <xf numFmtId="3" fontId="26" fillId="0" borderId="0" xfId="415" applyNumberFormat="1" applyFont="1" applyFill="1" applyAlignment="1">
      <alignment vertical="center"/>
      <protection/>
    </xf>
    <xf numFmtId="0" fontId="47" fillId="0" borderId="0" xfId="415" applyNumberFormat="1" applyFont="1" applyFill="1" applyBorder="1" applyAlignment="1">
      <alignment horizontal="left" vertical="center"/>
      <protection/>
    </xf>
    <xf numFmtId="0" fontId="26" fillId="0" borderId="0" xfId="415" applyFont="1" applyFill="1" applyAlignment="1">
      <alignment horizontal="right" vertical="center"/>
      <protection/>
    </xf>
    <xf numFmtId="0" fontId="26" fillId="0" borderId="0" xfId="415" applyFont="1" applyFill="1" applyBorder="1" applyAlignment="1">
      <alignment vertical="center"/>
      <protection/>
    </xf>
    <xf numFmtId="41" fontId="47" fillId="0" borderId="0" xfId="420" applyNumberFormat="1" applyFont="1" applyFill="1" applyAlignment="1">
      <alignment horizontal="right" vertical="center"/>
      <protection/>
    </xf>
    <xf numFmtId="0" fontId="26" fillId="0" borderId="0" xfId="420" applyFont="1" applyFill="1" applyBorder="1" applyAlignment="1">
      <alignment horizontal="right" vertical="center"/>
      <protection/>
    </xf>
    <xf numFmtId="0" fontId="26" fillId="0" borderId="0" xfId="420" applyFont="1" applyFill="1" applyAlignment="1">
      <alignment vertical="center"/>
      <protection/>
    </xf>
    <xf numFmtId="0" fontId="26" fillId="0" borderId="0" xfId="420" applyFont="1" applyFill="1" applyBorder="1" applyAlignment="1">
      <alignment vertical="center"/>
      <protection/>
    </xf>
    <xf numFmtId="0" fontId="26" fillId="0" borderId="0" xfId="420" applyFont="1" applyFill="1" applyAlignment="1">
      <alignment horizontal="center" vertical="center"/>
      <protection/>
    </xf>
    <xf numFmtId="0" fontId="26" fillId="0" borderId="0" xfId="420" applyFont="1" applyFill="1" applyAlignment="1">
      <alignment horizontal="right" vertical="center"/>
      <protection/>
    </xf>
    <xf numFmtId="3" fontId="47" fillId="0" borderId="0" xfId="415" applyNumberFormat="1" applyFont="1" applyFill="1" applyAlignment="1">
      <alignment vertical="center"/>
      <protection/>
    </xf>
    <xf numFmtId="0" fontId="47" fillId="0" borderId="0" xfId="415" applyFont="1" applyFill="1" applyAlignment="1">
      <alignment horizontal="right" vertical="center"/>
      <protection/>
    </xf>
    <xf numFmtId="3" fontId="48" fillId="0" borderId="0" xfId="415" applyNumberFormat="1" applyFont="1" applyFill="1" applyAlignment="1">
      <alignment horizontal="centerContinuous" vertical="center"/>
      <protection/>
    </xf>
    <xf numFmtId="3" fontId="48" fillId="0" borderId="0" xfId="415" applyNumberFormat="1" applyFont="1" applyFill="1" applyAlignment="1">
      <alignment horizontal="center" vertical="center"/>
      <protection/>
    </xf>
    <xf numFmtId="0" fontId="50" fillId="0" borderId="0" xfId="415" applyFont="1" applyFill="1" applyBorder="1" applyAlignment="1">
      <alignment horizontal="left" vertical="center"/>
      <protection/>
    </xf>
    <xf numFmtId="0" fontId="50" fillId="0" borderId="0" xfId="415" applyFont="1" applyFill="1" applyBorder="1" applyAlignment="1">
      <alignment vertical="center"/>
      <protection/>
    </xf>
    <xf numFmtId="0" fontId="49" fillId="0" borderId="0" xfId="415" applyFont="1" applyFill="1" applyBorder="1" applyAlignment="1">
      <alignment horizontal="right" vertical="center"/>
      <protection/>
    </xf>
    <xf numFmtId="0" fontId="26" fillId="0" borderId="0" xfId="415" applyFont="1" applyFill="1" applyAlignment="1">
      <alignment vertical="center"/>
      <protection/>
    </xf>
    <xf numFmtId="0" fontId="51" fillId="0" borderId="0" xfId="419" applyFont="1" applyFill="1" applyAlignment="1">
      <alignment horizontal="right" vertical="center"/>
      <protection/>
    </xf>
    <xf numFmtId="3" fontId="51" fillId="0" borderId="0" xfId="419" applyNumberFormat="1" applyFont="1" applyFill="1" applyAlignment="1">
      <alignment horizontal="right" vertical="center"/>
      <protection/>
    </xf>
    <xf numFmtId="0" fontId="47" fillId="0" borderId="0" xfId="409" applyFont="1" applyFill="1" applyAlignment="1">
      <alignment vertical="center"/>
      <protection/>
    </xf>
    <xf numFmtId="0" fontId="60" fillId="0" borderId="0" xfId="413" applyFont="1" applyFill="1">
      <alignment vertical="center"/>
      <protection/>
    </xf>
    <xf numFmtId="0" fontId="47" fillId="0" borderId="0" xfId="413" applyFont="1" applyFill="1">
      <alignment vertical="center"/>
      <protection/>
    </xf>
    <xf numFmtId="0" fontId="54" fillId="0" borderId="0" xfId="413" applyFont="1" applyFill="1">
      <alignment vertical="center"/>
      <protection/>
    </xf>
    <xf numFmtId="0" fontId="56" fillId="0" borderId="0" xfId="409" applyNumberFormat="1" applyFont="1" applyFill="1">
      <alignment/>
      <protection/>
    </xf>
    <xf numFmtId="0" fontId="56" fillId="0" borderId="0" xfId="413" applyFont="1" applyFill="1">
      <alignment vertical="center"/>
      <protection/>
    </xf>
    <xf numFmtId="0" fontId="56" fillId="0" borderId="18" xfId="409" applyNumberFormat="1" applyFont="1" applyFill="1" applyBorder="1" applyAlignment="1">
      <alignment horizontal="center" vertical="center" wrapText="1"/>
      <protection/>
    </xf>
    <xf numFmtId="41" fontId="56" fillId="0" borderId="10" xfId="372" applyFont="1" applyFill="1" applyBorder="1" applyAlignment="1">
      <alignment horizontal="center" vertical="center"/>
    </xf>
    <xf numFmtId="189" fontId="56" fillId="0" borderId="10" xfId="409" applyNumberFormat="1" applyFont="1" applyFill="1" applyBorder="1" applyAlignment="1">
      <alignment horizontal="center" vertical="center"/>
      <protection/>
    </xf>
    <xf numFmtId="41" fontId="56" fillId="0" borderId="10" xfId="409" applyNumberFormat="1" applyFont="1" applyFill="1" applyBorder="1" applyAlignment="1">
      <alignment horizontal="center" vertical="center"/>
      <protection/>
    </xf>
    <xf numFmtId="0" fontId="56" fillId="0" borderId="2" xfId="409" applyNumberFormat="1" applyFont="1" applyFill="1" applyBorder="1">
      <alignment/>
      <protection/>
    </xf>
    <xf numFmtId="41" fontId="56" fillId="0" borderId="10" xfId="409" applyNumberFormat="1" applyFont="1" applyFill="1" applyBorder="1" applyAlignment="1">
      <alignment horizontal="right" vertical="center"/>
      <protection/>
    </xf>
    <xf numFmtId="180" fontId="26" fillId="0" borderId="0" xfId="420" applyNumberFormat="1" applyFont="1" applyFill="1" applyAlignment="1">
      <alignment vertical="center"/>
      <protection/>
    </xf>
    <xf numFmtId="0" fontId="51" fillId="0" borderId="0" xfId="419" applyFont="1" applyFill="1" applyAlignment="1">
      <alignment vertical="center"/>
      <protection/>
    </xf>
    <xf numFmtId="0" fontId="59" fillId="0" borderId="0" xfId="420" applyFont="1" applyFill="1" applyAlignment="1">
      <alignment horizontal="centerContinuous" vertical="center"/>
      <protection/>
    </xf>
    <xf numFmtId="3" fontId="59" fillId="0" borderId="0" xfId="420" applyNumberFormat="1" applyFont="1" applyFill="1" applyAlignment="1">
      <alignment horizontal="centerContinuous" vertical="center"/>
      <protection/>
    </xf>
    <xf numFmtId="0" fontId="59" fillId="0" borderId="0" xfId="420" applyFont="1" applyFill="1" applyBorder="1" applyAlignment="1">
      <alignment horizontal="centerContinuous" vertical="center"/>
      <protection/>
    </xf>
    <xf numFmtId="3" fontId="26" fillId="0" borderId="0" xfId="420" applyNumberFormat="1" applyFont="1" applyFill="1" applyAlignment="1">
      <alignment horizontal="right" vertical="center"/>
      <protection/>
    </xf>
    <xf numFmtId="0" fontId="58" fillId="0" borderId="0" xfId="415" applyFont="1" applyFill="1" applyBorder="1" applyAlignment="1">
      <alignment vertical="center"/>
      <protection/>
    </xf>
    <xf numFmtId="0" fontId="63" fillId="0" borderId="0" xfId="415" applyFont="1" applyFill="1" applyAlignment="1">
      <alignment vertical="center"/>
      <protection/>
    </xf>
    <xf numFmtId="41" fontId="50" fillId="0" borderId="0" xfId="415" applyNumberFormat="1" applyFont="1" applyFill="1" applyAlignment="1">
      <alignment vertical="center"/>
      <protection/>
    </xf>
    <xf numFmtId="41" fontId="54" fillId="0" borderId="0" xfId="409" applyNumberFormat="1" applyFont="1" applyFill="1" applyBorder="1" applyAlignment="1">
      <alignment vertical="center"/>
      <protection/>
    </xf>
    <xf numFmtId="189" fontId="56" fillId="0" borderId="19" xfId="409" applyNumberFormat="1" applyFont="1" applyFill="1" applyBorder="1" applyAlignment="1">
      <alignment horizontal="center" vertical="center"/>
      <protection/>
    </xf>
    <xf numFmtId="202" fontId="56" fillId="0" borderId="10" xfId="409" applyNumberFormat="1" applyFont="1" applyFill="1" applyBorder="1" applyAlignment="1" applyProtection="1">
      <alignment horizontal="right" vertical="center"/>
      <protection locked="0"/>
    </xf>
    <xf numFmtId="0" fontId="54" fillId="0" borderId="2" xfId="409" applyFont="1" applyFill="1" applyBorder="1" applyAlignment="1">
      <alignment vertical="center" wrapText="1"/>
      <protection/>
    </xf>
    <xf numFmtId="0" fontId="54" fillId="0" borderId="0" xfId="409" applyFont="1" applyFill="1" applyBorder="1" applyAlignment="1">
      <alignment vertical="center" wrapText="1"/>
      <protection/>
    </xf>
    <xf numFmtId="41" fontId="54" fillId="0" borderId="0" xfId="409" applyNumberFormat="1" applyFont="1" applyFill="1" applyBorder="1" applyAlignment="1">
      <alignment vertical="center" wrapText="1"/>
      <protection/>
    </xf>
    <xf numFmtId="189" fontId="56" fillId="0" borderId="10" xfId="409" applyNumberFormat="1" applyFont="1" applyFill="1" applyBorder="1" applyAlignment="1">
      <alignment horizontal="center" vertical="center" wrapText="1"/>
      <protection/>
    </xf>
    <xf numFmtId="2" fontId="56" fillId="0" borderId="10" xfId="409" applyNumberFormat="1" applyFont="1" applyFill="1" applyBorder="1" applyAlignment="1">
      <alignment horizontal="center" vertical="center"/>
      <protection/>
    </xf>
    <xf numFmtId="0" fontId="56" fillId="0" borderId="0" xfId="415" applyFont="1" applyFill="1" applyBorder="1" applyAlignment="1">
      <alignment vertical="center"/>
      <protection/>
    </xf>
    <xf numFmtId="41" fontId="56" fillId="0" borderId="10" xfId="409" applyNumberFormat="1" applyFont="1" applyFill="1" applyBorder="1" applyAlignment="1">
      <alignment vertical="center"/>
      <protection/>
    </xf>
    <xf numFmtId="41" fontId="56" fillId="0" borderId="10" xfId="409" applyNumberFormat="1" applyFont="1" applyFill="1" applyBorder="1" applyAlignment="1">
      <alignment vertical="center" wrapText="1"/>
      <protection/>
    </xf>
    <xf numFmtId="0" fontId="97" fillId="0" borderId="0" xfId="420" applyFont="1" applyFill="1" applyAlignment="1">
      <alignment vertical="center"/>
      <protection/>
    </xf>
    <xf numFmtId="3" fontId="97" fillId="0" borderId="0" xfId="420" applyNumberFormat="1" applyFont="1" applyFill="1" applyAlignment="1">
      <alignment vertical="center"/>
      <protection/>
    </xf>
    <xf numFmtId="0" fontId="97" fillId="0" borderId="0" xfId="420" applyFont="1" applyFill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19" xfId="415" applyNumberFormat="1" applyFont="1" applyFill="1" applyBorder="1" applyAlignment="1">
      <alignment horizontal="right" vertical="center"/>
      <protection/>
    </xf>
    <xf numFmtId="41" fontId="96" fillId="0" borderId="10" xfId="415" applyNumberFormat="1" applyFont="1" applyFill="1" applyBorder="1" applyAlignment="1">
      <alignment horizontal="right" vertical="center"/>
      <protection/>
    </xf>
    <xf numFmtId="41" fontId="96" fillId="0" borderId="18" xfId="415" applyNumberFormat="1" applyFont="1" applyFill="1" applyBorder="1" applyAlignment="1">
      <alignment horizontal="right" vertical="center"/>
      <protection/>
    </xf>
    <xf numFmtId="0" fontId="98" fillId="0" borderId="0" xfId="415" applyNumberFormat="1" applyFont="1" applyFill="1" applyBorder="1" applyAlignment="1">
      <alignment vertical="center"/>
      <protection/>
    </xf>
    <xf numFmtId="3" fontId="98" fillId="0" borderId="0" xfId="415" applyNumberFormat="1" applyFont="1" applyFill="1" applyAlignment="1">
      <alignment vertical="center"/>
      <protection/>
    </xf>
    <xf numFmtId="0" fontId="98" fillId="0" borderId="0" xfId="415" applyFont="1" applyFill="1" applyAlignment="1">
      <alignment vertical="center"/>
      <protection/>
    </xf>
    <xf numFmtId="0" fontId="98" fillId="0" borderId="0" xfId="415" applyNumberFormat="1" applyFont="1" applyFill="1" applyBorder="1" applyAlignment="1">
      <alignment horizontal="left" vertical="center"/>
      <protection/>
    </xf>
    <xf numFmtId="0" fontId="98" fillId="0" borderId="0" xfId="415" applyFont="1" applyFill="1" applyAlignment="1">
      <alignment horizontal="right" vertical="center"/>
      <protection/>
    </xf>
    <xf numFmtId="0" fontId="99" fillId="0" borderId="0" xfId="420" applyFont="1" applyFill="1" applyAlignment="1">
      <alignment horizontal="centerContinuous" vertical="center"/>
      <protection/>
    </xf>
    <xf numFmtId="0" fontId="100" fillId="0" borderId="0" xfId="420" applyFont="1" applyFill="1" applyAlignment="1">
      <alignment horizontal="centerContinuous" vertical="center"/>
      <protection/>
    </xf>
    <xf numFmtId="3" fontId="101" fillId="0" borderId="0" xfId="420" applyNumberFormat="1" applyFont="1" applyFill="1" applyBorder="1" applyAlignment="1">
      <alignment horizontal="centerContinuous" vertical="center"/>
      <protection/>
    </xf>
    <xf numFmtId="3" fontId="100" fillId="0" borderId="0" xfId="420" applyNumberFormat="1" applyFont="1" applyFill="1" applyBorder="1" applyAlignment="1">
      <alignment horizontal="centerContinuous" vertical="center"/>
      <protection/>
    </xf>
    <xf numFmtId="0" fontId="101" fillId="0" borderId="0" xfId="420" applyFont="1" applyFill="1" applyBorder="1" applyAlignment="1">
      <alignment vertical="center"/>
      <protection/>
    </xf>
    <xf numFmtId="0" fontId="101" fillId="0" borderId="0" xfId="420" applyFont="1" applyFill="1" applyBorder="1" applyAlignment="1">
      <alignment horizontal="left" vertical="center"/>
      <protection/>
    </xf>
    <xf numFmtId="0" fontId="96" fillId="0" borderId="20" xfId="420" applyFont="1" applyFill="1" applyBorder="1" applyAlignment="1" applyProtection="1">
      <alignment horizontal="centerContinuous" vertical="center"/>
      <protection locked="0"/>
    </xf>
    <xf numFmtId="0" fontId="96" fillId="0" borderId="21" xfId="420" applyFont="1" applyFill="1" applyBorder="1" applyAlignment="1" applyProtection="1">
      <alignment horizontal="centerContinuous" vertical="center"/>
      <protection locked="0"/>
    </xf>
    <xf numFmtId="0" fontId="96" fillId="0" borderId="20" xfId="420" applyFont="1" applyFill="1" applyBorder="1" applyAlignment="1" applyProtection="1">
      <alignment horizontal="center" vertical="center"/>
      <protection locked="0"/>
    </xf>
    <xf numFmtId="0" fontId="96" fillId="0" borderId="22" xfId="420" applyFont="1" applyFill="1" applyBorder="1" applyAlignment="1" applyProtection="1">
      <alignment horizontal="center" vertical="center"/>
      <protection locked="0"/>
    </xf>
    <xf numFmtId="0" fontId="96" fillId="0" borderId="23" xfId="420" applyFont="1" applyFill="1" applyBorder="1" applyAlignment="1" applyProtection="1">
      <alignment horizontal="centerContinuous" vertical="center"/>
      <protection locked="0"/>
    </xf>
    <xf numFmtId="0" fontId="96" fillId="0" borderId="23" xfId="420" applyFont="1" applyFill="1" applyBorder="1" applyAlignment="1" applyProtection="1">
      <alignment horizontal="center" vertical="center"/>
      <protection locked="0"/>
    </xf>
    <xf numFmtId="41" fontId="96" fillId="0" borderId="2" xfId="371" applyFont="1" applyFill="1" applyBorder="1" applyAlignment="1">
      <alignment horizontal="right" vertical="center" wrapText="1"/>
    </xf>
    <xf numFmtId="41" fontId="96" fillId="0" borderId="0" xfId="371" applyFont="1" applyFill="1" applyBorder="1" applyAlignment="1">
      <alignment horizontal="right" vertical="center" wrapText="1"/>
    </xf>
    <xf numFmtId="41" fontId="96" fillId="0" borderId="0" xfId="420" applyNumberFormat="1" applyFont="1" applyFill="1" applyAlignment="1">
      <alignment horizontal="right" vertical="center"/>
      <protection/>
    </xf>
    <xf numFmtId="0" fontId="96" fillId="0" borderId="2" xfId="420" applyFont="1" applyFill="1" applyBorder="1" applyAlignment="1" applyProtection="1">
      <alignment horizontal="center" vertical="center"/>
      <protection locked="0"/>
    </xf>
    <xf numFmtId="0" fontId="96" fillId="0" borderId="2" xfId="420" applyNumberFormat="1" applyFont="1" applyFill="1" applyBorder="1" applyAlignment="1">
      <alignment horizontal="center" vertical="center"/>
      <protection/>
    </xf>
    <xf numFmtId="0" fontId="96" fillId="0" borderId="22" xfId="420" applyNumberFormat="1" applyFont="1" applyFill="1" applyBorder="1" applyAlignment="1">
      <alignment horizontal="center" vertical="center"/>
      <protection/>
    </xf>
    <xf numFmtId="0" fontId="96" fillId="0" borderId="2" xfId="420" applyNumberFormat="1" applyFont="1" applyFill="1" applyBorder="1" applyAlignment="1" quotePrefix="1">
      <alignment horizontal="center" vertical="center"/>
      <protection/>
    </xf>
    <xf numFmtId="0" fontId="96" fillId="0" borderId="22" xfId="420" applyNumberFormat="1" applyFont="1" applyFill="1" applyBorder="1" applyAlignment="1" quotePrefix="1">
      <alignment horizontal="center" vertical="center"/>
      <protection/>
    </xf>
    <xf numFmtId="41" fontId="96" fillId="0" borderId="0" xfId="371" applyFont="1" applyFill="1" applyBorder="1" applyAlignment="1" applyProtection="1">
      <alignment horizontal="right" vertical="center"/>
      <protection locked="0"/>
    </xf>
    <xf numFmtId="41" fontId="96" fillId="0" borderId="0" xfId="371" applyFont="1" applyFill="1" applyBorder="1" applyAlignment="1">
      <alignment horizontal="right" vertical="center"/>
    </xf>
    <xf numFmtId="41" fontId="102" fillId="0" borderId="2" xfId="371" applyFont="1" applyFill="1" applyBorder="1" applyAlignment="1">
      <alignment horizontal="right" vertical="center" wrapText="1"/>
    </xf>
    <xf numFmtId="41" fontId="102" fillId="0" borderId="0" xfId="371" applyFont="1" applyFill="1" applyBorder="1" applyAlignment="1">
      <alignment horizontal="right" vertical="center" wrapText="1"/>
    </xf>
    <xf numFmtId="41" fontId="102" fillId="0" borderId="0" xfId="420" applyNumberFormat="1" applyFont="1" applyFill="1" applyAlignment="1">
      <alignment horizontal="right" vertical="center"/>
      <protection/>
    </xf>
    <xf numFmtId="41" fontId="102" fillId="0" borderId="0" xfId="371" applyFont="1" applyFill="1" applyBorder="1" applyAlignment="1" applyProtection="1">
      <alignment horizontal="right" vertical="center"/>
      <protection locked="0"/>
    </xf>
    <xf numFmtId="41" fontId="102" fillId="0" borderId="0" xfId="371" applyFont="1" applyFill="1" applyBorder="1" applyAlignment="1">
      <alignment horizontal="right" vertical="center"/>
    </xf>
    <xf numFmtId="0" fontId="96" fillId="0" borderId="24" xfId="415" applyNumberFormat="1" applyFont="1" applyFill="1" applyBorder="1" applyAlignment="1">
      <alignment vertical="center" shrinkToFit="1"/>
      <protection/>
    </xf>
    <xf numFmtId="0" fontId="96" fillId="0" borderId="25" xfId="415" applyNumberFormat="1" applyFont="1" applyFill="1" applyBorder="1" applyAlignment="1">
      <alignment horizontal="center" vertical="center" shrinkToFit="1"/>
      <protection/>
    </xf>
    <xf numFmtId="0" fontId="96" fillId="0" borderId="26" xfId="415" applyNumberFormat="1" applyFont="1" applyFill="1" applyBorder="1" applyAlignment="1">
      <alignment vertical="center" shrinkToFit="1"/>
      <protection/>
    </xf>
    <xf numFmtId="0" fontId="96" fillId="0" borderId="24" xfId="415" applyFont="1" applyFill="1" applyBorder="1" applyAlignment="1">
      <alignment horizontal="center" vertical="center" shrinkToFit="1"/>
      <protection/>
    </xf>
    <xf numFmtId="0" fontId="96" fillId="0" borderId="25" xfId="415" applyNumberFormat="1" applyFont="1" applyFill="1" applyBorder="1" applyAlignment="1">
      <alignment horizontal="centerContinuous" vertical="center" shrinkToFit="1"/>
      <protection/>
    </xf>
    <xf numFmtId="0" fontId="96" fillId="0" borderId="0" xfId="415" applyNumberFormat="1" applyFont="1" applyFill="1" applyBorder="1" applyAlignment="1">
      <alignment horizontal="centerContinuous" vertical="center" shrinkToFit="1"/>
      <protection/>
    </xf>
    <xf numFmtId="0" fontId="96" fillId="0" borderId="21" xfId="415" applyNumberFormat="1" applyFont="1" applyFill="1" applyBorder="1" applyAlignment="1">
      <alignment horizontal="center" vertical="center" shrinkToFit="1"/>
      <protection/>
    </xf>
    <xf numFmtId="0" fontId="96" fillId="0" borderId="2" xfId="415" applyNumberFormat="1" applyFont="1" applyFill="1" applyBorder="1" applyAlignment="1">
      <alignment horizontal="center" vertical="center" shrinkToFit="1"/>
      <protection/>
    </xf>
    <xf numFmtId="0" fontId="96" fillId="0" borderId="27" xfId="415" applyNumberFormat="1" applyFont="1" applyFill="1" applyBorder="1" applyAlignment="1">
      <alignment horizontal="centerContinuous" vertical="center" shrinkToFit="1"/>
      <protection/>
    </xf>
    <xf numFmtId="0" fontId="96" fillId="0" borderId="21" xfId="415" applyNumberFormat="1" applyFont="1" applyFill="1" applyBorder="1" applyAlignment="1">
      <alignment horizontal="centerContinuous" vertical="center" shrinkToFit="1"/>
      <protection/>
    </xf>
    <xf numFmtId="0" fontId="96" fillId="0" borderId="20" xfId="415" applyNumberFormat="1" applyFont="1" applyFill="1" applyBorder="1" applyAlignment="1">
      <alignment horizontal="center" vertical="center" shrinkToFit="1"/>
      <protection/>
    </xf>
    <xf numFmtId="0" fontId="96" fillId="0" borderId="22" xfId="415" applyNumberFormat="1" applyFont="1" applyFill="1" applyBorder="1" applyAlignment="1">
      <alignment horizontal="center" vertical="center" shrinkToFit="1"/>
      <protection/>
    </xf>
    <xf numFmtId="0" fontId="96" fillId="0" borderId="20" xfId="415" applyNumberFormat="1" applyFont="1" applyFill="1" applyBorder="1" applyAlignment="1">
      <alignment horizontal="centerContinuous" vertical="center" shrinkToFit="1"/>
      <protection/>
    </xf>
    <xf numFmtId="0" fontId="96" fillId="0" borderId="21" xfId="415" applyFont="1" applyFill="1" applyBorder="1" applyAlignment="1">
      <alignment horizontal="center" vertical="center" shrinkToFit="1"/>
      <protection/>
    </xf>
    <xf numFmtId="0" fontId="96" fillId="0" borderId="28" xfId="415" applyNumberFormat="1" applyFont="1" applyFill="1" applyBorder="1" applyAlignment="1">
      <alignment horizontal="centerContinuous" vertical="center" shrinkToFit="1"/>
      <protection/>
    </xf>
    <xf numFmtId="0" fontId="96" fillId="0" borderId="23" xfId="415" applyNumberFormat="1" applyFont="1" applyFill="1" applyBorder="1" applyAlignment="1" quotePrefix="1">
      <alignment horizontal="centerContinuous" vertical="center" shrinkToFit="1"/>
      <protection/>
    </xf>
    <xf numFmtId="0" fontId="96" fillId="0" borderId="23" xfId="415" applyNumberFormat="1" applyFont="1" applyFill="1" applyBorder="1" applyAlignment="1">
      <alignment horizontal="center" vertical="center" shrinkToFit="1"/>
      <protection/>
    </xf>
    <xf numFmtId="0" fontId="96" fillId="0" borderId="27" xfId="415" applyNumberFormat="1" applyFont="1" applyFill="1" applyBorder="1" applyAlignment="1">
      <alignment horizontal="center" vertical="center" shrinkToFit="1"/>
      <protection/>
    </xf>
    <xf numFmtId="0" fontId="96" fillId="0" borderId="29" xfId="415" applyNumberFormat="1" applyFont="1" applyFill="1" applyBorder="1" applyAlignment="1">
      <alignment horizontal="center" vertical="center" shrinkToFit="1"/>
      <protection/>
    </xf>
    <xf numFmtId="0" fontId="96" fillId="0" borderId="23" xfId="415" applyNumberFormat="1" applyFont="1" applyFill="1" applyBorder="1" applyAlignment="1">
      <alignment horizontal="center" vertical="center" wrapText="1" shrinkToFit="1"/>
      <protection/>
    </xf>
    <xf numFmtId="0" fontId="96" fillId="0" borderId="23" xfId="415" applyNumberFormat="1" applyFont="1" applyFill="1" applyBorder="1" applyAlignment="1">
      <alignment horizontal="centerContinuous" vertical="center" wrapText="1" shrinkToFit="1"/>
      <protection/>
    </xf>
    <xf numFmtId="0" fontId="96" fillId="0" borderId="29" xfId="415" applyFont="1" applyFill="1" applyBorder="1" applyAlignment="1">
      <alignment horizontal="center" vertical="center" shrinkToFit="1"/>
      <protection/>
    </xf>
    <xf numFmtId="0" fontId="96" fillId="0" borderId="22" xfId="415" applyFont="1" applyFill="1" applyBorder="1" applyAlignment="1" quotePrefix="1">
      <alignment horizontal="centerContinuous" vertical="center"/>
      <protection/>
    </xf>
    <xf numFmtId="41" fontId="96" fillId="0" borderId="0" xfId="0" applyNumberFormat="1" applyFont="1" applyFill="1" applyBorder="1" applyAlignment="1">
      <alignment vertical="center" shrinkToFit="1"/>
    </xf>
    <xf numFmtId="0" fontId="96" fillId="0" borderId="2" xfId="415" applyFont="1" applyFill="1" applyBorder="1" applyAlignment="1" quotePrefix="1">
      <alignment horizontal="centerContinuous" vertical="center"/>
      <protection/>
    </xf>
    <xf numFmtId="0" fontId="102" fillId="0" borderId="22" xfId="415" applyFont="1" applyFill="1" applyBorder="1" applyAlignment="1" quotePrefix="1">
      <alignment horizontal="centerContinuous" vertical="center"/>
      <protection/>
    </xf>
    <xf numFmtId="41" fontId="102" fillId="0" borderId="0" xfId="0" applyNumberFormat="1" applyFont="1" applyFill="1" applyBorder="1" applyAlignment="1">
      <alignment vertical="center" shrinkToFit="1"/>
    </xf>
    <xf numFmtId="0" fontId="102" fillId="0" borderId="2" xfId="415" applyFont="1" applyFill="1" applyBorder="1" applyAlignment="1" quotePrefix="1">
      <alignment horizontal="centerContinuous" vertical="center"/>
      <protection/>
    </xf>
    <xf numFmtId="0" fontId="96" fillId="0" borderId="27" xfId="415" applyNumberFormat="1" applyFont="1" applyFill="1" applyBorder="1" applyAlignment="1">
      <alignment horizontal="center" vertical="center"/>
      <protection/>
    </xf>
    <xf numFmtId="41" fontId="96" fillId="0" borderId="0" xfId="421" applyNumberFormat="1" applyFont="1" applyFill="1" applyBorder="1" applyAlignment="1">
      <alignment vertical="center" shrinkToFit="1"/>
      <protection/>
    </xf>
    <xf numFmtId="41" fontId="96" fillId="0" borderId="0" xfId="421" applyNumberFormat="1" applyFont="1" applyFill="1" applyBorder="1" applyAlignment="1">
      <alignment horizontal="center" vertical="center" shrinkToFit="1"/>
      <protection/>
    </xf>
    <xf numFmtId="41" fontId="96" fillId="0" borderId="0" xfId="421" applyNumberFormat="1" applyFont="1" applyFill="1" applyBorder="1" applyAlignment="1">
      <alignment horizontal="right" vertical="center" shrinkToFit="1"/>
      <protection/>
    </xf>
    <xf numFmtId="41" fontId="96" fillId="0" borderId="30" xfId="421" applyNumberFormat="1" applyFont="1" applyFill="1" applyBorder="1" applyAlignment="1">
      <alignment vertical="center" shrinkToFit="1"/>
      <protection/>
    </xf>
    <xf numFmtId="41" fontId="96" fillId="0" borderId="30" xfId="421" applyNumberFormat="1" applyFont="1" applyFill="1" applyBorder="1" applyAlignment="1">
      <alignment horizontal="center" vertical="center" shrinkToFit="1"/>
      <protection/>
    </xf>
    <xf numFmtId="41" fontId="96" fillId="0" borderId="31" xfId="421" applyNumberFormat="1" applyFont="1" applyFill="1" applyBorder="1" applyAlignment="1">
      <alignment vertical="center" shrinkToFit="1"/>
      <protection/>
    </xf>
    <xf numFmtId="41" fontId="96" fillId="0" borderId="28" xfId="421" applyNumberFormat="1" applyFont="1" applyFill="1" applyBorder="1" applyAlignment="1">
      <alignment vertical="center" shrinkToFit="1"/>
      <protection/>
    </xf>
    <xf numFmtId="41" fontId="96" fillId="0" borderId="0" xfId="372" applyFont="1" applyFill="1" applyBorder="1" applyAlignment="1" applyProtection="1">
      <alignment horizontal="right" vertical="center"/>
      <protection locked="0"/>
    </xf>
    <xf numFmtId="41" fontId="96" fillId="0" borderId="0" xfId="372" applyFont="1" applyFill="1" applyBorder="1" applyAlignment="1">
      <alignment horizontal="right" vertical="center"/>
    </xf>
    <xf numFmtId="41" fontId="102" fillId="0" borderId="0" xfId="372" applyFont="1" applyFill="1" applyBorder="1" applyAlignment="1" applyProtection="1">
      <alignment horizontal="right" vertical="center"/>
      <protection locked="0"/>
    </xf>
    <xf numFmtId="0" fontId="101" fillId="0" borderId="18" xfId="420" applyFont="1" applyFill="1" applyBorder="1" applyAlignment="1">
      <alignment horizontal="center" vertical="center"/>
      <protection/>
    </xf>
    <xf numFmtId="3" fontId="101" fillId="0" borderId="10" xfId="420" applyNumberFormat="1" applyFont="1" applyFill="1" applyBorder="1" applyAlignment="1">
      <alignment horizontal="right" vertical="center"/>
      <protection/>
    </xf>
    <xf numFmtId="0" fontId="101" fillId="0" borderId="19" xfId="420" applyFont="1" applyFill="1" applyBorder="1" applyAlignment="1">
      <alignment vertical="center"/>
      <protection/>
    </xf>
    <xf numFmtId="3" fontId="101" fillId="0" borderId="0" xfId="420" applyNumberFormat="1" applyFont="1" applyFill="1" applyBorder="1" applyAlignment="1">
      <alignment horizontal="right" vertical="center"/>
      <protection/>
    </xf>
    <xf numFmtId="0" fontId="101" fillId="0" borderId="0" xfId="420" applyFont="1" applyFill="1" applyAlignment="1">
      <alignment horizontal="right" vertical="center"/>
      <protection/>
    </xf>
    <xf numFmtId="3" fontId="101" fillId="0" borderId="0" xfId="420" applyNumberFormat="1" applyFont="1" applyFill="1" applyAlignment="1">
      <alignment horizontal="right" vertical="center"/>
      <protection/>
    </xf>
    <xf numFmtId="0" fontId="101" fillId="0" borderId="0" xfId="420" applyFont="1" applyFill="1" applyAlignment="1">
      <alignment vertical="center"/>
      <protection/>
    </xf>
    <xf numFmtId="0" fontId="101" fillId="0" borderId="0" xfId="422" applyFont="1" applyFill="1" applyBorder="1" applyAlignment="1">
      <alignment horizontal="right" vertical="center"/>
      <protection/>
    </xf>
    <xf numFmtId="0" fontId="65" fillId="0" borderId="0" xfId="409" applyFont="1" applyFill="1" applyAlignment="1">
      <alignment horizontal="center" vertical="center"/>
      <protection/>
    </xf>
    <xf numFmtId="0" fontId="96" fillId="0" borderId="0" xfId="413" applyFont="1" applyFill="1" applyAlignment="1">
      <alignment vertical="center" wrapText="1"/>
      <protection/>
    </xf>
    <xf numFmtId="0" fontId="96" fillId="0" borderId="0" xfId="413" applyFont="1" applyFill="1">
      <alignment vertical="center"/>
      <protection/>
    </xf>
    <xf numFmtId="0" fontId="96" fillId="0" borderId="22" xfId="409" applyNumberFormat="1" applyFont="1" applyFill="1" applyBorder="1" applyAlignment="1">
      <alignment horizontal="center" vertical="center" wrapText="1"/>
      <protection/>
    </xf>
    <xf numFmtId="189" fontId="96" fillId="0" borderId="2" xfId="409" applyNumberFormat="1" applyFont="1" applyFill="1" applyBorder="1" applyAlignment="1">
      <alignment horizontal="center" vertical="center"/>
      <protection/>
    </xf>
    <xf numFmtId="41" fontId="96" fillId="0" borderId="0" xfId="372" applyFont="1" applyFill="1" applyBorder="1" applyAlignment="1">
      <alignment horizontal="center" vertical="center"/>
    </xf>
    <xf numFmtId="202" fontId="96" fillId="0" borderId="0" xfId="409" applyNumberFormat="1" applyFont="1" applyFill="1" applyBorder="1" applyAlignment="1" applyProtection="1">
      <alignment horizontal="right" vertical="center"/>
      <protection locked="0"/>
    </xf>
    <xf numFmtId="41" fontId="96" fillId="0" borderId="0" xfId="409" applyNumberFormat="1" applyFont="1" applyFill="1" applyBorder="1" applyAlignment="1">
      <alignment horizontal="right" vertical="center"/>
      <protection/>
    </xf>
    <xf numFmtId="0" fontId="96" fillId="0" borderId="2" xfId="409" applyNumberFormat="1" applyFont="1" applyFill="1" applyBorder="1">
      <alignment/>
      <protection/>
    </xf>
    <xf numFmtId="0" fontId="96" fillId="0" borderId="0" xfId="409" applyNumberFormat="1" applyFont="1" applyFill="1">
      <alignment/>
      <protection/>
    </xf>
    <xf numFmtId="215" fontId="96" fillId="0" borderId="22" xfId="409" applyNumberFormat="1" applyFont="1" applyFill="1" applyBorder="1" applyAlignment="1">
      <alignment horizontal="center" vertical="center"/>
      <protection/>
    </xf>
    <xf numFmtId="0" fontId="102" fillId="0" borderId="22" xfId="409" applyNumberFormat="1" applyFont="1" applyFill="1" applyBorder="1" applyAlignment="1">
      <alignment horizontal="center" vertical="center" wrapText="1"/>
      <protection/>
    </xf>
    <xf numFmtId="189" fontId="102" fillId="0" borderId="2" xfId="409" applyNumberFormat="1" applyFont="1" applyFill="1" applyBorder="1" applyAlignment="1">
      <alignment horizontal="center" vertical="center"/>
      <protection/>
    </xf>
    <xf numFmtId="41" fontId="102" fillId="0" borderId="0" xfId="372" applyFont="1" applyFill="1" applyBorder="1" applyAlignment="1">
      <alignment horizontal="center" vertical="center"/>
    </xf>
    <xf numFmtId="189" fontId="102" fillId="0" borderId="0" xfId="409" applyNumberFormat="1" applyFont="1" applyFill="1" applyBorder="1" applyAlignment="1" applyProtection="1">
      <alignment horizontal="right" vertical="center"/>
      <protection locked="0"/>
    </xf>
    <xf numFmtId="41" fontId="102" fillId="0" borderId="0" xfId="409" applyNumberFormat="1" applyFont="1" applyFill="1" applyBorder="1" applyAlignment="1">
      <alignment horizontal="right" vertical="center"/>
      <protection/>
    </xf>
    <xf numFmtId="215" fontId="102" fillId="0" borderId="22" xfId="409" applyNumberFormat="1" applyFont="1" applyFill="1" applyBorder="1" applyAlignment="1">
      <alignment horizontal="center" vertical="center"/>
      <protection/>
    </xf>
    <xf numFmtId="0" fontId="102" fillId="0" borderId="2" xfId="409" applyNumberFormat="1" applyFont="1" applyFill="1" applyBorder="1">
      <alignment/>
      <protection/>
    </xf>
    <xf numFmtId="0" fontId="102" fillId="0" borderId="0" xfId="409" applyNumberFormat="1" applyFont="1" applyFill="1">
      <alignment/>
      <protection/>
    </xf>
    <xf numFmtId="0" fontId="102" fillId="0" borderId="0" xfId="413" applyFont="1" applyFill="1">
      <alignment vertical="center"/>
      <protection/>
    </xf>
    <xf numFmtId="0" fontId="100" fillId="0" borderId="0" xfId="420" applyNumberFormat="1" applyFont="1" applyFill="1" applyBorder="1" applyAlignment="1">
      <alignment horizontal="centerContinuous" vertical="center"/>
      <protection/>
    </xf>
    <xf numFmtId="0" fontId="100" fillId="0" borderId="0" xfId="420" applyFont="1" applyFill="1" applyBorder="1" applyAlignment="1">
      <alignment horizontal="centerContinuous" vertical="center"/>
      <protection/>
    </xf>
    <xf numFmtId="0" fontId="100" fillId="0" borderId="0" xfId="420" applyFont="1" applyFill="1" applyBorder="1" applyAlignment="1">
      <alignment vertical="center"/>
      <protection/>
    </xf>
    <xf numFmtId="0" fontId="96" fillId="0" borderId="0" xfId="420" applyFont="1" applyFill="1" applyBorder="1" applyAlignment="1">
      <alignment horizontal="center" vertical="center"/>
      <protection/>
    </xf>
    <xf numFmtId="0" fontId="96" fillId="0" borderId="22" xfId="420" applyFont="1" applyFill="1" applyBorder="1" applyAlignment="1" quotePrefix="1">
      <alignment horizontal="centerContinuous" vertical="center"/>
      <protection/>
    </xf>
    <xf numFmtId="41" fontId="96" fillId="0" borderId="0" xfId="420" applyNumberFormat="1" applyFont="1" applyFill="1" applyBorder="1" applyAlignment="1" applyProtection="1">
      <alignment vertical="center"/>
      <protection locked="0"/>
    </xf>
    <xf numFmtId="0" fontId="96" fillId="0" borderId="2" xfId="420" applyFont="1" applyFill="1" applyBorder="1" applyAlignment="1" applyProtection="1" quotePrefix="1">
      <alignment horizontal="center" vertical="center"/>
      <protection locked="0"/>
    </xf>
    <xf numFmtId="0" fontId="96" fillId="0" borderId="0" xfId="420" applyFont="1" applyFill="1" applyBorder="1" applyAlignment="1">
      <alignment vertical="center"/>
      <protection/>
    </xf>
    <xf numFmtId="0" fontId="102" fillId="0" borderId="22" xfId="420" applyFont="1" applyFill="1" applyBorder="1" applyAlignment="1" quotePrefix="1">
      <alignment horizontal="center" vertical="center"/>
      <protection/>
    </xf>
    <xf numFmtId="41" fontId="102" fillId="0" borderId="0" xfId="420" applyNumberFormat="1" applyFont="1" applyFill="1" applyBorder="1" applyAlignment="1" applyProtection="1">
      <alignment vertical="center"/>
      <protection locked="0"/>
    </xf>
    <xf numFmtId="0" fontId="102" fillId="0" borderId="2" xfId="420" applyFont="1" applyFill="1" applyBorder="1" applyAlignment="1" applyProtection="1" quotePrefix="1">
      <alignment horizontal="center" vertical="center"/>
      <protection locked="0"/>
    </xf>
    <xf numFmtId="0" fontId="102" fillId="0" borderId="0" xfId="420" applyFont="1" applyFill="1" applyBorder="1" applyAlignment="1">
      <alignment vertical="center"/>
      <protection/>
    </xf>
    <xf numFmtId="41" fontId="54" fillId="0" borderId="0" xfId="409" applyNumberFormat="1" applyFont="1" applyFill="1" applyBorder="1" applyAlignment="1">
      <alignment horizontal="center" vertical="center" wrapText="1"/>
      <protection/>
    </xf>
    <xf numFmtId="41" fontId="56" fillId="0" borderId="10" xfId="409" applyNumberFormat="1" applyFont="1" applyFill="1" applyBorder="1" applyAlignment="1">
      <alignment horizontal="center" vertical="center" wrapText="1"/>
      <protection/>
    </xf>
    <xf numFmtId="0" fontId="83" fillId="0" borderId="0" xfId="419" applyFont="1" applyFill="1" applyBorder="1" applyAlignment="1">
      <alignment vertical="center"/>
      <protection/>
    </xf>
    <xf numFmtId="41" fontId="54" fillId="0" borderId="22" xfId="409" applyNumberFormat="1" applyFont="1" applyFill="1" applyBorder="1" applyAlignment="1">
      <alignment vertical="center" wrapText="1"/>
      <protection/>
    </xf>
    <xf numFmtId="41" fontId="56" fillId="0" borderId="18" xfId="409" applyNumberFormat="1" applyFont="1" applyFill="1" applyBorder="1" applyAlignment="1">
      <alignment vertical="center" wrapText="1"/>
      <protection/>
    </xf>
    <xf numFmtId="0" fontId="58" fillId="0" borderId="0" xfId="420" applyFont="1" applyFill="1" applyAlignment="1">
      <alignment horizontal="center" vertical="center"/>
      <protection/>
    </xf>
    <xf numFmtId="0" fontId="60" fillId="0" borderId="0" xfId="408" applyFont="1" applyFill="1" applyAlignment="1">
      <alignment horizontal="center" vertical="center"/>
      <protection/>
    </xf>
    <xf numFmtId="0" fontId="96" fillId="0" borderId="29" xfId="415" applyFont="1" applyFill="1" applyBorder="1" applyAlignment="1">
      <alignment horizontal="center" vertical="center" wrapText="1"/>
      <protection/>
    </xf>
    <xf numFmtId="0" fontId="96" fillId="0" borderId="0" xfId="415" applyNumberFormat="1" applyFont="1" applyFill="1" applyBorder="1" applyAlignment="1">
      <alignment horizontal="left" vertical="center" shrinkToFit="1"/>
      <protection/>
    </xf>
    <xf numFmtId="0" fontId="96" fillId="0" borderId="32" xfId="415" applyNumberFormat="1" applyFont="1" applyFill="1" applyBorder="1" applyAlignment="1">
      <alignment horizontal="center" vertical="center" shrinkToFit="1"/>
      <protection/>
    </xf>
    <xf numFmtId="0" fontId="96" fillId="0" borderId="22" xfId="420" applyFont="1" applyFill="1" applyBorder="1" applyAlignment="1">
      <alignment horizontal="center" vertical="center"/>
      <protection/>
    </xf>
    <xf numFmtId="0" fontId="96" fillId="0" borderId="32" xfId="420" applyFont="1" applyFill="1" applyBorder="1" applyAlignment="1">
      <alignment horizontal="center" vertical="center"/>
      <protection/>
    </xf>
    <xf numFmtId="0" fontId="96" fillId="0" borderId="2" xfId="420" applyFont="1" applyFill="1" applyBorder="1" applyAlignment="1">
      <alignment horizontal="center" vertical="center"/>
      <protection/>
    </xf>
    <xf numFmtId="0" fontId="96" fillId="0" borderId="29" xfId="420" applyFont="1" applyFill="1" applyBorder="1" applyAlignment="1">
      <alignment horizontal="center" vertical="center"/>
      <protection/>
    </xf>
    <xf numFmtId="0" fontId="61" fillId="0" borderId="0" xfId="419" applyFont="1" applyFill="1" applyAlignment="1">
      <alignment horizontal="center" vertical="center" wrapText="1"/>
      <protection/>
    </xf>
    <xf numFmtId="0" fontId="96" fillId="0" borderId="8" xfId="413" applyFont="1" applyFill="1" applyBorder="1" applyAlignment="1">
      <alignment horizontal="center" vertical="center" wrapText="1"/>
      <protection/>
    </xf>
    <xf numFmtId="189" fontId="96" fillId="0" borderId="0" xfId="409" applyNumberFormat="1" applyFont="1" applyFill="1" applyBorder="1" applyAlignment="1">
      <alignment horizontal="center" vertical="center"/>
      <protection/>
    </xf>
    <xf numFmtId="0" fontId="96" fillId="0" borderId="0" xfId="409" applyNumberFormat="1" applyFont="1" applyFill="1" applyBorder="1" applyAlignment="1">
      <alignment horizontal="center" vertical="center"/>
      <protection/>
    </xf>
    <xf numFmtId="41" fontId="96" fillId="0" borderId="0" xfId="409" applyNumberFormat="1" applyFont="1" applyFill="1" applyBorder="1" applyAlignment="1">
      <alignment horizontal="center" vertical="center"/>
      <protection/>
    </xf>
    <xf numFmtId="0" fontId="84" fillId="0" borderId="0" xfId="420" applyFont="1" applyFill="1" applyAlignment="1">
      <alignment vertical="center"/>
      <protection/>
    </xf>
    <xf numFmtId="3" fontId="84" fillId="0" borderId="0" xfId="415" applyNumberFormat="1" applyFont="1" applyFill="1" applyAlignment="1">
      <alignment vertical="center"/>
      <protection/>
    </xf>
    <xf numFmtId="0" fontId="84" fillId="0" borderId="0" xfId="415" applyFont="1" applyFill="1" applyBorder="1" applyAlignment="1">
      <alignment vertical="center"/>
      <protection/>
    </xf>
    <xf numFmtId="0" fontId="84" fillId="0" borderId="0" xfId="420" applyFont="1" applyFill="1" applyAlignment="1">
      <alignment horizontal="right" vertical="center"/>
      <protection/>
    </xf>
    <xf numFmtId="0" fontId="51" fillId="0" borderId="0" xfId="415" applyNumberFormat="1" applyFont="1" applyFill="1" applyBorder="1" applyAlignment="1">
      <alignment vertical="center"/>
      <protection/>
    </xf>
    <xf numFmtId="177" fontId="101" fillId="0" borderId="0" xfId="415" applyNumberFormat="1" applyFont="1" applyFill="1" applyBorder="1" applyAlignment="1">
      <alignment horizontal="left" vertical="center"/>
      <protection/>
    </xf>
    <xf numFmtId="3" fontId="101" fillId="0" borderId="0" xfId="415" applyNumberFormat="1" applyFont="1" applyFill="1" applyAlignment="1">
      <alignment vertical="center"/>
      <protection/>
    </xf>
    <xf numFmtId="0" fontId="101" fillId="0" borderId="0" xfId="415" applyNumberFormat="1" applyFont="1" applyFill="1" applyBorder="1" applyAlignment="1">
      <alignment vertical="center"/>
      <protection/>
    </xf>
    <xf numFmtId="0" fontId="101" fillId="0" borderId="0" xfId="415" applyFont="1" applyFill="1" applyAlignment="1">
      <alignment vertical="center"/>
      <protection/>
    </xf>
    <xf numFmtId="0" fontId="101" fillId="0" borderId="0" xfId="415" applyNumberFormat="1" applyFont="1" applyFill="1" applyBorder="1" applyAlignment="1">
      <alignment horizontal="left" vertical="center"/>
      <protection/>
    </xf>
    <xf numFmtId="0" fontId="101" fillId="0" borderId="0" xfId="415" applyFont="1" applyFill="1" applyAlignment="1">
      <alignment horizontal="right" vertical="center"/>
      <protection/>
    </xf>
    <xf numFmtId="3" fontId="96" fillId="0" borderId="24" xfId="415" applyNumberFormat="1" applyFont="1" applyFill="1" applyBorder="1" applyAlignment="1">
      <alignment horizontal="centerContinuous" vertical="center"/>
      <protection/>
    </xf>
    <xf numFmtId="3" fontId="96" fillId="0" borderId="32" xfId="415" applyNumberFormat="1" applyFont="1" applyFill="1" applyBorder="1" applyAlignment="1">
      <alignment horizontal="centerContinuous" vertical="center"/>
      <protection/>
    </xf>
    <xf numFmtId="3" fontId="103" fillId="0" borderId="25" xfId="415" applyNumberFormat="1" applyFont="1" applyFill="1" applyBorder="1" applyAlignment="1">
      <alignment horizontal="centerContinuous" vertical="center"/>
      <protection/>
    </xf>
    <xf numFmtId="3" fontId="96" fillId="0" borderId="0" xfId="415" applyNumberFormat="1" applyFont="1" applyFill="1" applyBorder="1" applyAlignment="1">
      <alignment vertical="center"/>
      <protection/>
    </xf>
    <xf numFmtId="3" fontId="96" fillId="0" borderId="2" xfId="415" applyNumberFormat="1" applyFont="1" applyFill="1" applyBorder="1" applyAlignment="1">
      <alignment horizontal="centerContinuous" vertical="center"/>
      <protection/>
    </xf>
    <xf numFmtId="3" fontId="96" fillId="0" borderId="21" xfId="415" applyNumberFormat="1" applyFont="1" applyFill="1" applyBorder="1" applyAlignment="1">
      <alignment horizontal="center" vertical="center"/>
      <protection/>
    </xf>
    <xf numFmtId="3" fontId="96" fillId="0" borderId="2" xfId="415" applyNumberFormat="1" applyFont="1" applyFill="1" applyBorder="1" applyAlignment="1">
      <alignment horizontal="center" vertical="center"/>
      <protection/>
    </xf>
    <xf numFmtId="3" fontId="96" fillId="0" borderId="0" xfId="415" applyNumberFormat="1" applyFont="1" applyFill="1" applyBorder="1" applyAlignment="1">
      <alignment horizontal="center"/>
      <protection/>
    </xf>
    <xf numFmtId="3" fontId="96" fillId="0" borderId="2" xfId="415" applyNumberFormat="1" applyFont="1" applyFill="1" applyBorder="1" applyAlignment="1">
      <alignment horizontal="centerContinuous"/>
      <protection/>
    </xf>
    <xf numFmtId="3" fontId="96" fillId="0" borderId="21" xfId="415" applyNumberFormat="1" applyFont="1" applyFill="1" applyBorder="1" applyAlignment="1">
      <alignment horizontal="centerContinuous"/>
      <protection/>
    </xf>
    <xf numFmtId="3" fontId="96" fillId="0" borderId="21" xfId="415" applyNumberFormat="1" applyFont="1" applyFill="1" applyBorder="1" applyAlignment="1">
      <alignment horizontal="centerContinuous" vertical="center"/>
      <protection/>
    </xf>
    <xf numFmtId="3" fontId="96" fillId="0" borderId="2" xfId="415" applyNumberFormat="1" applyFont="1" applyFill="1" applyBorder="1" applyAlignment="1">
      <alignment/>
      <protection/>
    </xf>
    <xf numFmtId="0" fontId="96" fillId="0" borderId="28" xfId="415" applyFont="1" applyFill="1" applyBorder="1" applyAlignment="1">
      <alignment horizontal="centerContinuous"/>
      <protection/>
    </xf>
    <xf numFmtId="3" fontId="96" fillId="0" borderId="29" xfId="415" applyNumberFormat="1" applyFont="1" applyFill="1" applyBorder="1" applyAlignment="1">
      <alignment horizontal="center"/>
      <protection/>
    </xf>
    <xf numFmtId="3" fontId="96" fillId="0" borderId="23" xfId="415" applyNumberFormat="1" applyFont="1" applyFill="1" applyBorder="1" applyAlignment="1">
      <alignment horizontal="centerContinuous"/>
      <protection/>
    </xf>
    <xf numFmtId="0" fontId="96" fillId="0" borderId="23" xfId="415" applyFont="1" applyFill="1" applyBorder="1" applyAlignment="1">
      <alignment horizontal="center"/>
      <protection/>
    </xf>
    <xf numFmtId="0" fontId="96" fillId="0" borderId="29" xfId="415" applyFont="1" applyFill="1" applyBorder="1" applyAlignment="1">
      <alignment horizontal="centerContinuous" shrinkToFit="1"/>
      <protection/>
    </xf>
    <xf numFmtId="0" fontId="96" fillId="0" borderId="29" xfId="415" applyFont="1" applyFill="1" applyBorder="1" applyAlignment="1">
      <alignment horizontal="centerContinuous"/>
      <protection/>
    </xf>
    <xf numFmtId="3" fontId="96" fillId="0" borderId="29" xfId="415" applyNumberFormat="1" applyFont="1" applyFill="1" applyBorder="1" applyAlignment="1">
      <alignment horizontal="centerContinuous"/>
      <protection/>
    </xf>
    <xf numFmtId="0" fontId="96" fillId="0" borderId="22" xfId="415" applyFont="1" applyFill="1" applyBorder="1" applyAlignment="1" quotePrefix="1">
      <alignment horizontal="center" vertical="center"/>
      <protection/>
    </xf>
    <xf numFmtId="0" fontId="96" fillId="0" borderId="2" xfId="415" applyFont="1" applyFill="1" applyBorder="1" applyAlignment="1" quotePrefix="1">
      <alignment horizontal="center" vertical="center"/>
      <protection/>
    </xf>
    <xf numFmtId="0" fontId="102" fillId="0" borderId="22" xfId="415" applyFont="1" applyFill="1" applyBorder="1" applyAlignment="1">
      <alignment horizontal="center" vertical="center"/>
      <protection/>
    </xf>
    <xf numFmtId="0" fontId="102" fillId="0" borderId="2" xfId="415" applyNumberFormat="1" applyFont="1" applyFill="1" applyBorder="1" applyAlignment="1">
      <alignment horizontal="right" vertical="center" shrinkToFit="1"/>
      <protection/>
    </xf>
    <xf numFmtId="0" fontId="96" fillId="0" borderId="2" xfId="415" applyNumberFormat="1" applyFont="1" applyFill="1" applyBorder="1" applyAlignment="1">
      <alignment horizontal="right" vertical="center" shrinkToFit="1"/>
      <protection/>
    </xf>
    <xf numFmtId="49" fontId="96" fillId="0" borderId="22" xfId="415" applyNumberFormat="1" applyFont="1" applyFill="1" applyBorder="1" applyAlignment="1">
      <alignment horizontal="distributed" vertical="center" shrinkToFit="1"/>
      <protection/>
    </xf>
    <xf numFmtId="0" fontId="96" fillId="27" borderId="2" xfId="423" applyFont="1" applyFill="1" applyBorder="1" applyAlignment="1">
      <alignment horizontal="right" vertical="center" shrinkToFit="1"/>
      <protection/>
    </xf>
    <xf numFmtId="0" fontId="54" fillId="27" borderId="0" xfId="415" applyNumberFormat="1" applyFont="1" applyFill="1" applyBorder="1" applyAlignment="1">
      <alignment vertical="center"/>
      <protection/>
    </xf>
    <xf numFmtId="49" fontId="96" fillId="0" borderId="22" xfId="415" applyNumberFormat="1" applyFont="1" applyFill="1" applyBorder="1" applyAlignment="1">
      <alignment horizontal="center" vertical="center" shrinkToFit="1"/>
      <protection/>
    </xf>
    <xf numFmtId="0" fontId="96" fillId="0" borderId="2" xfId="423" applyFont="1" applyFill="1" applyBorder="1" applyAlignment="1">
      <alignment horizontal="right" vertical="center" shrinkToFit="1"/>
      <protection/>
    </xf>
    <xf numFmtId="49" fontId="96" fillId="0" borderId="18" xfId="415" applyNumberFormat="1" applyFont="1" applyFill="1" applyBorder="1" applyAlignment="1">
      <alignment horizontal="center" vertical="center" shrinkToFit="1"/>
      <protection/>
    </xf>
    <xf numFmtId="0" fontId="96" fillId="0" borderId="19" xfId="415" applyNumberFormat="1" applyFont="1" applyFill="1" applyBorder="1" applyAlignment="1">
      <alignment horizontal="right" vertical="center" shrinkToFit="1"/>
      <protection/>
    </xf>
    <xf numFmtId="49" fontId="96" fillId="0" borderId="0" xfId="415" applyNumberFormat="1" applyFont="1" applyFill="1" applyBorder="1" applyAlignment="1">
      <alignment horizontal="center" vertical="center" shrinkToFit="1"/>
      <protection/>
    </xf>
    <xf numFmtId="0" fontId="96" fillId="0" borderId="0" xfId="415" applyNumberFormat="1" applyFont="1" applyFill="1" applyBorder="1" applyAlignment="1">
      <alignment horizontal="right" vertical="center" shrinkToFit="1"/>
      <protection/>
    </xf>
    <xf numFmtId="49" fontId="27" fillId="0" borderId="22" xfId="415" applyNumberFormat="1" applyFont="1" applyFill="1" applyBorder="1" applyAlignment="1">
      <alignment horizontal="distributed" vertical="center" shrinkToFit="1"/>
      <protection/>
    </xf>
    <xf numFmtId="3" fontId="27" fillId="0" borderId="25" xfId="415" applyNumberFormat="1" applyFont="1" applyFill="1" applyBorder="1" applyAlignment="1">
      <alignment horizontal="centerContinuous" vertical="center"/>
      <protection/>
    </xf>
    <xf numFmtId="3" fontId="27" fillId="0" borderId="32" xfId="415" applyNumberFormat="1" applyFont="1" applyFill="1" applyBorder="1" applyAlignment="1">
      <alignment horizontal="centerContinuous" vertical="center"/>
      <protection/>
    </xf>
    <xf numFmtId="3" fontId="55" fillId="0" borderId="33" xfId="415" applyNumberFormat="1" applyFont="1" applyFill="1" applyBorder="1" applyAlignment="1">
      <alignment horizontal="centerContinuous" vertical="center"/>
      <protection/>
    </xf>
    <xf numFmtId="3" fontId="55" fillId="0" borderId="20" xfId="415" applyNumberFormat="1" applyFont="1" applyFill="1" applyBorder="1" applyAlignment="1">
      <alignment horizontal="centerContinuous" vertical="center"/>
      <protection/>
    </xf>
    <xf numFmtId="0" fontId="101" fillId="0" borderId="0" xfId="420" applyFont="1" applyFill="1" applyAlignment="1" quotePrefix="1">
      <alignment vertical="center"/>
      <protection/>
    </xf>
    <xf numFmtId="0" fontId="97" fillId="0" borderId="0" xfId="420" applyFont="1" applyFill="1" applyAlignment="1" quotePrefix="1">
      <alignment vertical="center"/>
      <protection/>
    </xf>
    <xf numFmtId="0" fontId="97" fillId="0" borderId="0" xfId="382" applyFont="1" applyFill="1" applyAlignment="1" quotePrefix="1">
      <alignment vertical="center"/>
    </xf>
    <xf numFmtId="192" fontId="97" fillId="0" borderId="0" xfId="382" applyNumberFormat="1" applyFont="1" applyFill="1" applyAlignment="1" quotePrefix="1">
      <alignment horizontal="right" vertical="center"/>
    </xf>
    <xf numFmtId="177" fontId="97" fillId="0" borderId="0" xfId="420" applyNumberFormat="1" applyFont="1" applyFill="1" applyBorder="1" applyAlignment="1" quotePrefix="1">
      <alignment horizontal="center" vertical="center"/>
      <protection/>
    </xf>
    <xf numFmtId="3" fontId="84" fillId="0" borderId="0" xfId="420" applyNumberFormat="1" applyFont="1" applyFill="1" applyAlignment="1">
      <alignment vertical="center"/>
      <protection/>
    </xf>
    <xf numFmtId="0" fontId="84" fillId="0" borderId="0" xfId="420" applyFont="1" applyFill="1" applyBorder="1" applyAlignment="1">
      <alignment vertical="center"/>
      <protection/>
    </xf>
    <xf numFmtId="0" fontId="49" fillId="0" borderId="0" xfId="420" applyNumberFormat="1" applyFont="1" applyFill="1" applyBorder="1" applyAlignment="1">
      <alignment vertical="center"/>
      <protection/>
    </xf>
    <xf numFmtId="3" fontId="49" fillId="0" borderId="0" xfId="420" applyNumberFormat="1" applyFont="1" applyFill="1" applyBorder="1" applyAlignment="1">
      <alignment vertical="center"/>
      <protection/>
    </xf>
    <xf numFmtId="3" fontId="49" fillId="0" borderId="0" xfId="420" applyNumberFormat="1" applyFont="1" applyFill="1" applyAlignment="1">
      <alignment vertical="center"/>
      <protection/>
    </xf>
    <xf numFmtId="0" fontId="49" fillId="0" borderId="0" xfId="420" applyFont="1" applyFill="1" applyBorder="1" applyAlignment="1">
      <alignment horizontal="left" vertical="center"/>
      <protection/>
    </xf>
    <xf numFmtId="0" fontId="49" fillId="0" borderId="0" xfId="420" applyFont="1" applyFill="1" applyBorder="1" applyAlignment="1">
      <alignment horizontal="right" vertical="center"/>
      <protection/>
    </xf>
    <xf numFmtId="0" fontId="104" fillId="0" borderId="0" xfId="420" applyFont="1" applyFill="1" applyBorder="1" applyAlignment="1">
      <alignment vertical="center"/>
      <protection/>
    </xf>
    <xf numFmtId="0" fontId="104" fillId="0" borderId="0" xfId="420" applyNumberFormat="1" applyFont="1" applyFill="1" applyBorder="1" applyAlignment="1">
      <alignment vertical="center"/>
      <protection/>
    </xf>
    <xf numFmtId="3" fontId="104" fillId="0" borderId="0" xfId="420" applyNumberFormat="1" applyFont="1" applyFill="1" applyBorder="1" applyAlignment="1">
      <alignment vertical="center"/>
      <protection/>
    </xf>
    <xf numFmtId="3" fontId="104" fillId="0" borderId="0" xfId="420" applyNumberFormat="1" applyFont="1" applyFill="1" applyAlignment="1">
      <alignment vertical="center"/>
      <protection/>
    </xf>
    <xf numFmtId="0" fontId="104" fillId="0" borderId="0" xfId="420" applyFont="1" applyFill="1" applyBorder="1" applyAlignment="1">
      <alignment horizontal="left" vertical="center"/>
      <protection/>
    </xf>
    <xf numFmtId="0" fontId="104" fillId="0" borderId="0" xfId="420" applyFont="1" applyFill="1" applyBorder="1" applyAlignment="1">
      <alignment horizontal="right" vertical="center"/>
      <protection/>
    </xf>
    <xf numFmtId="3" fontId="58" fillId="0" borderId="0" xfId="420" applyNumberFormat="1" applyFont="1" applyFill="1" applyAlignment="1">
      <alignment horizontal="center" vertical="center" wrapText="1" shrinkToFit="1"/>
      <protection/>
    </xf>
    <xf numFmtId="0" fontId="96" fillId="0" borderId="24" xfId="420" applyFont="1" applyFill="1" applyBorder="1" applyAlignment="1">
      <alignment horizontal="centerContinuous" vertical="center"/>
      <protection/>
    </xf>
    <xf numFmtId="0" fontId="96" fillId="0" borderId="26" xfId="420" applyFont="1" applyFill="1" applyBorder="1" applyAlignment="1">
      <alignment horizontal="centerContinuous" vertical="center"/>
      <protection/>
    </xf>
    <xf numFmtId="3" fontId="96" fillId="0" borderId="26" xfId="420" applyNumberFormat="1" applyFont="1" applyFill="1" applyBorder="1" applyAlignment="1">
      <alignment horizontal="centerContinuous" vertical="center"/>
      <protection/>
    </xf>
    <xf numFmtId="49" fontId="96" fillId="0" borderId="25" xfId="420" applyNumberFormat="1" applyFont="1" applyFill="1" applyBorder="1" applyAlignment="1">
      <alignment horizontal="centerContinuous" vertical="center"/>
      <protection/>
    </xf>
    <xf numFmtId="3" fontId="96" fillId="0" borderId="25" xfId="420" applyNumberFormat="1" applyFont="1" applyFill="1" applyBorder="1" applyAlignment="1">
      <alignment horizontal="center" vertical="center"/>
      <protection/>
    </xf>
    <xf numFmtId="3" fontId="96" fillId="0" borderId="25" xfId="420" applyNumberFormat="1" applyFont="1" applyFill="1" applyBorder="1" applyAlignment="1">
      <alignment horizontal="centerContinuous" vertical="center"/>
      <protection/>
    </xf>
    <xf numFmtId="0" fontId="96" fillId="0" borderId="0" xfId="420" applyFont="1" applyFill="1" applyBorder="1" applyAlignment="1">
      <alignment horizontal="centerContinuous" vertical="center"/>
      <protection/>
    </xf>
    <xf numFmtId="0" fontId="96" fillId="0" borderId="22" xfId="420" applyFont="1" applyFill="1" applyBorder="1" applyAlignment="1">
      <alignment horizontal="centerContinuous" vertical="center"/>
      <protection/>
    </xf>
    <xf numFmtId="3" fontId="96" fillId="0" borderId="22" xfId="420" applyNumberFormat="1" applyFont="1" applyFill="1" applyBorder="1" applyAlignment="1">
      <alignment horizontal="center" vertical="center"/>
      <protection/>
    </xf>
    <xf numFmtId="3" fontId="96" fillId="0" borderId="21" xfId="420" applyNumberFormat="1" applyFont="1" applyFill="1" applyBorder="1" applyAlignment="1">
      <alignment vertical="center" wrapText="1"/>
      <protection/>
    </xf>
    <xf numFmtId="49" fontId="96" fillId="0" borderId="21" xfId="420" applyNumberFormat="1" applyFont="1" applyFill="1" applyBorder="1" applyAlignment="1">
      <alignment horizontal="centerContinuous" vertical="center"/>
      <protection/>
    </xf>
    <xf numFmtId="3" fontId="96" fillId="0" borderId="21" xfId="420" applyNumberFormat="1" applyFont="1" applyFill="1" applyBorder="1" applyAlignment="1">
      <alignment horizontal="center" vertical="center"/>
      <protection/>
    </xf>
    <xf numFmtId="3" fontId="96" fillId="0" borderId="21" xfId="420" applyNumberFormat="1" applyFont="1" applyFill="1" applyBorder="1" applyAlignment="1">
      <alignment horizontal="left" vertical="center"/>
      <protection/>
    </xf>
    <xf numFmtId="3" fontId="96" fillId="0" borderId="21" xfId="420" applyNumberFormat="1" applyFont="1" applyFill="1" applyBorder="1" applyAlignment="1">
      <alignment horizontal="centerContinuous" vertical="center"/>
      <protection/>
    </xf>
    <xf numFmtId="3" fontId="96" fillId="0" borderId="21" xfId="420" applyNumberFormat="1" applyFont="1" applyFill="1" applyBorder="1" applyAlignment="1">
      <alignment horizontal="center" vertical="center" wrapText="1"/>
      <protection/>
    </xf>
    <xf numFmtId="0" fontId="96" fillId="0" borderId="28" xfId="420" applyFont="1" applyFill="1" applyBorder="1" applyAlignment="1">
      <alignment horizontal="centerContinuous" vertical="center"/>
      <protection/>
    </xf>
    <xf numFmtId="0" fontId="96" fillId="0" borderId="27" xfId="420" applyFont="1" applyFill="1" applyBorder="1" applyAlignment="1">
      <alignment horizontal="centerContinuous" vertical="center"/>
      <protection/>
    </xf>
    <xf numFmtId="3" fontId="96" fillId="0" borderId="27" xfId="420" applyNumberFormat="1" applyFont="1" applyFill="1" applyBorder="1" applyAlignment="1">
      <alignment horizontal="center" vertical="center"/>
      <protection/>
    </xf>
    <xf numFmtId="49" fontId="96" fillId="0" borderId="23" xfId="420" applyNumberFormat="1" applyFont="1" applyFill="1" applyBorder="1" applyAlignment="1">
      <alignment horizontal="centerContinuous" vertical="center"/>
      <protection/>
    </xf>
    <xf numFmtId="3" fontId="96" fillId="0" borderId="23" xfId="420" applyNumberFormat="1" applyFont="1" applyFill="1" applyBorder="1" applyAlignment="1">
      <alignment horizontal="center" vertical="center"/>
      <protection/>
    </xf>
    <xf numFmtId="3" fontId="96" fillId="0" borderId="23" xfId="420" applyNumberFormat="1" applyFont="1" applyFill="1" applyBorder="1" applyAlignment="1">
      <alignment horizontal="centerContinuous" vertical="center"/>
      <protection/>
    </xf>
    <xf numFmtId="0" fontId="96" fillId="0" borderId="0" xfId="420" applyFont="1" applyFill="1" applyBorder="1" applyAlignment="1" quotePrefix="1">
      <alignment horizontal="left" vertical="center" shrinkToFit="1"/>
      <protection/>
    </xf>
    <xf numFmtId="41" fontId="96" fillId="0" borderId="0" xfId="420" applyNumberFormat="1" applyFont="1" applyFill="1" applyBorder="1" applyAlignment="1">
      <alignment horizontal="right" vertical="center" shrinkToFit="1"/>
      <protection/>
    </xf>
    <xf numFmtId="0" fontId="54" fillId="0" borderId="0" xfId="420" applyFont="1" applyFill="1" applyBorder="1" applyAlignment="1" quotePrefix="1">
      <alignment vertical="center"/>
      <protection/>
    </xf>
    <xf numFmtId="0" fontId="102" fillId="0" borderId="22" xfId="420" applyFont="1" applyFill="1" applyBorder="1" applyAlignment="1">
      <alignment horizontal="center" vertical="center"/>
      <protection/>
    </xf>
    <xf numFmtId="41" fontId="102" fillId="0" borderId="0" xfId="420" applyNumberFormat="1" applyFont="1" applyFill="1" applyBorder="1" applyAlignment="1">
      <alignment horizontal="right" vertical="center" shrinkToFit="1"/>
      <protection/>
    </xf>
    <xf numFmtId="0" fontId="96" fillId="0" borderId="0" xfId="420" applyNumberFormat="1" applyFont="1" applyFill="1" applyBorder="1" applyAlignment="1">
      <alignment horizontal="center" vertical="center"/>
      <protection/>
    </xf>
    <xf numFmtId="0" fontId="96" fillId="0" borderId="22" xfId="420" applyNumberFormat="1" applyFont="1" applyFill="1" applyBorder="1" applyAlignment="1">
      <alignment horizontal="distributed" vertical="center"/>
      <protection/>
    </xf>
    <xf numFmtId="0" fontId="54" fillId="0" borderId="0" xfId="420" applyNumberFormat="1" applyFont="1" applyFill="1" applyBorder="1" applyAlignment="1" quotePrefix="1">
      <alignment vertical="center"/>
      <protection/>
    </xf>
    <xf numFmtId="0" fontId="96" fillId="0" borderId="0" xfId="420" applyNumberFormat="1" applyFont="1" applyFill="1" applyBorder="1" applyAlignment="1">
      <alignment horizontal="distributed" vertical="center"/>
      <protection/>
    </xf>
    <xf numFmtId="0" fontId="96" fillId="0" borderId="2" xfId="420" applyNumberFormat="1" applyFont="1" applyFill="1" applyBorder="1" applyAlignment="1">
      <alignment horizontal="right" vertical="center" wrapText="1" shrinkToFit="1"/>
      <protection/>
    </xf>
    <xf numFmtId="0" fontId="96" fillId="0" borderId="22" xfId="420" applyNumberFormat="1" applyFont="1" applyFill="1" applyBorder="1" applyAlignment="1">
      <alignment horizontal="distributed" vertical="center" wrapText="1"/>
      <protection/>
    </xf>
    <xf numFmtId="0" fontId="96" fillId="0" borderId="2" xfId="420" applyNumberFormat="1" applyFont="1" applyFill="1" applyBorder="1" applyAlignment="1">
      <alignment horizontal="center" vertical="center" wrapText="1" shrinkToFit="1"/>
      <protection/>
    </xf>
    <xf numFmtId="0" fontId="96" fillId="0" borderId="2" xfId="420" applyFont="1" applyFill="1" applyBorder="1" applyAlignment="1">
      <alignment horizontal="right" vertical="center" wrapText="1" shrinkToFit="1"/>
      <protection/>
    </xf>
    <xf numFmtId="0" fontId="96" fillId="0" borderId="10" xfId="420" applyNumberFormat="1" applyFont="1" applyFill="1" applyBorder="1" applyAlignment="1">
      <alignment horizontal="distributed" vertical="center"/>
      <protection/>
    </xf>
    <xf numFmtId="0" fontId="96" fillId="0" borderId="18" xfId="420" applyNumberFormat="1" applyFont="1" applyFill="1" applyBorder="1" applyAlignment="1">
      <alignment horizontal="distributed" vertical="center" wrapText="1"/>
      <protection/>
    </xf>
    <xf numFmtId="0" fontId="96" fillId="0" borderId="19" xfId="420" applyNumberFormat="1" applyFont="1" applyFill="1" applyBorder="1" applyAlignment="1">
      <alignment horizontal="right" vertical="center" wrapText="1" shrinkToFit="1"/>
      <protection/>
    </xf>
    <xf numFmtId="3" fontId="96" fillId="0" borderId="2" xfId="420" applyNumberFormat="1" applyFont="1" applyFill="1" applyBorder="1" applyAlignment="1">
      <alignment horizontal="right" vertical="center" wrapText="1" shrinkToFit="1"/>
      <protection/>
    </xf>
    <xf numFmtId="0" fontId="96" fillId="0" borderId="10" xfId="420" applyFont="1" applyFill="1" applyBorder="1" applyAlignment="1">
      <alignment horizontal="center" vertical="center"/>
      <protection/>
    </xf>
    <xf numFmtId="3" fontId="96" fillId="0" borderId="25" xfId="420" applyNumberFormat="1" applyFont="1" applyFill="1" applyBorder="1" applyAlignment="1">
      <alignment horizontal="centerContinuous" vertical="center" wrapText="1" shrinkToFit="1"/>
      <protection/>
    </xf>
    <xf numFmtId="0" fontId="96" fillId="0" borderId="18" xfId="420" applyNumberFormat="1" applyFont="1" applyFill="1" applyBorder="1" applyAlignment="1">
      <alignment horizontal="distributed" vertical="center"/>
      <protection/>
    </xf>
    <xf numFmtId="0" fontId="102" fillId="0" borderId="0" xfId="420" applyNumberFormat="1" applyFont="1" applyFill="1" applyBorder="1" applyAlignment="1">
      <alignment horizontal="center" vertical="center"/>
      <protection/>
    </xf>
    <xf numFmtId="0" fontId="102" fillId="0" borderId="22" xfId="420" applyNumberFormat="1" applyFont="1" applyFill="1" applyBorder="1" applyAlignment="1">
      <alignment horizontal="distributed" vertical="center"/>
      <protection/>
    </xf>
    <xf numFmtId="0" fontId="102" fillId="0" borderId="2" xfId="420" applyNumberFormat="1" applyFont="1" applyFill="1" applyBorder="1" applyAlignment="1">
      <alignment horizontal="right" vertical="center" shrinkToFit="1"/>
      <protection/>
    </xf>
    <xf numFmtId="0" fontId="27" fillId="0" borderId="0" xfId="420" applyFont="1" applyFill="1" applyBorder="1" applyAlignment="1">
      <alignment horizontal="centerContinuous" vertical="center"/>
      <protection/>
    </xf>
    <xf numFmtId="0" fontId="55" fillId="0" borderId="22" xfId="420" applyNumberFormat="1" applyFont="1" applyFill="1" applyBorder="1" applyAlignment="1">
      <alignment horizontal="distributed" vertical="center" wrapText="1"/>
      <protection/>
    </xf>
    <xf numFmtId="3" fontId="27" fillId="0" borderId="25" xfId="420" applyNumberFormat="1" applyFont="1" applyFill="1" applyBorder="1" applyAlignment="1">
      <alignment horizontal="centerContinuous" vertical="center"/>
      <protection/>
    </xf>
    <xf numFmtId="3" fontId="27" fillId="0" borderId="25" xfId="420" applyNumberFormat="1" applyFont="1" applyFill="1" applyBorder="1" applyAlignment="1">
      <alignment horizontal="center" vertical="center" shrinkToFit="1"/>
      <protection/>
    </xf>
    <xf numFmtId="0" fontId="49" fillId="0" borderId="0" xfId="420" applyFont="1" applyFill="1" applyBorder="1" applyAlignment="1">
      <alignment horizontal="center" vertical="center"/>
      <protection/>
    </xf>
    <xf numFmtId="0" fontId="48" fillId="0" borderId="0" xfId="420" applyFont="1" applyFill="1" applyBorder="1" applyAlignment="1">
      <alignment horizontal="centerContinuous" vertical="center"/>
      <protection/>
    </xf>
    <xf numFmtId="0" fontId="48" fillId="0" borderId="0" xfId="420" applyFont="1" applyFill="1" applyBorder="1" applyAlignment="1">
      <alignment horizontal="center" vertical="center"/>
      <protection/>
    </xf>
    <xf numFmtId="0" fontId="54" fillId="0" borderId="0" xfId="420" applyFont="1" applyFill="1" applyBorder="1" applyAlignment="1">
      <alignment vertical="center" shrinkToFit="1"/>
      <protection/>
    </xf>
    <xf numFmtId="0" fontId="96" fillId="0" borderId="23" xfId="420" applyFont="1" applyFill="1" applyBorder="1" applyAlignment="1" applyProtection="1">
      <alignment horizontal="centerContinuous" vertical="center" wrapText="1"/>
      <protection locked="0"/>
    </xf>
    <xf numFmtId="0" fontId="96" fillId="0" borderId="23" xfId="420" applyFont="1" applyFill="1" applyBorder="1" applyAlignment="1" applyProtection="1">
      <alignment horizontal="centerContinuous" vertical="center" wrapText="1" shrinkToFit="1"/>
      <protection locked="0"/>
    </xf>
    <xf numFmtId="0" fontId="47" fillId="0" borderId="0" xfId="420" applyFont="1" applyFill="1" applyAlignment="1">
      <alignment horizontal="left" vertical="center"/>
      <protection/>
    </xf>
    <xf numFmtId="41" fontId="51" fillId="0" borderId="0" xfId="415" applyNumberFormat="1" applyFont="1" applyFill="1" applyAlignment="1">
      <alignment vertical="center"/>
      <protection/>
    </xf>
    <xf numFmtId="0" fontId="47" fillId="0" borderId="0" xfId="422" applyFont="1" applyFill="1" applyBorder="1" applyAlignment="1">
      <alignment horizontal="left" vertical="center"/>
      <protection/>
    </xf>
    <xf numFmtId="0" fontId="51" fillId="0" borderId="0" xfId="415" applyFont="1" applyFill="1" applyAlignment="1">
      <alignment horizontal="left" vertical="center"/>
      <protection/>
    </xf>
    <xf numFmtId="0" fontId="84" fillId="0" borderId="0" xfId="415" applyNumberFormat="1" applyFont="1" applyFill="1" applyBorder="1" applyAlignment="1">
      <alignment vertical="center"/>
      <protection/>
    </xf>
    <xf numFmtId="41" fontId="96" fillId="0" borderId="28" xfId="421" applyNumberFormat="1" applyFont="1" applyFill="1" applyBorder="1" applyAlignment="1">
      <alignment horizontal="center" vertical="center" shrinkToFit="1"/>
      <protection/>
    </xf>
    <xf numFmtId="41" fontId="96" fillId="0" borderId="29" xfId="415" applyNumberFormat="1" applyFont="1" applyFill="1" applyBorder="1" applyAlignment="1">
      <alignment horizontal="center" vertical="center" wrapText="1" shrinkToFit="1"/>
      <protection/>
    </xf>
    <xf numFmtId="41" fontId="96" fillId="0" borderId="23" xfId="415" applyNumberFormat="1" applyFont="1" applyFill="1" applyBorder="1" applyAlignment="1">
      <alignment horizontal="center" vertical="center" wrapText="1" shrinkToFit="1"/>
      <protection/>
    </xf>
    <xf numFmtId="41" fontId="96" fillId="0" borderId="28" xfId="421" applyNumberFormat="1" applyFont="1" applyFill="1" applyBorder="1" applyAlignment="1">
      <alignment horizontal="right" vertical="center" shrinkToFit="1"/>
      <protection/>
    </xf>
    <xf numFmtId="0" fontId="51" fillId="0" borderId="0" xfId="420" applyFont="1" applyFill="1" applyAlignment="1">
      <alignment horizontal="left" vertical="center"/>
      <protection/>
    </xf>
    <xf numFmtId="0" fontId="51" fillId="0" borderId="0" xfId="420" applyFont="1" applyFill="1" applyBorder="1" applyAlignment="1">
      <alignment vertical="center"/>
      <protection/>
    </xf>
    <xf numFmtId="0" fontId="51" fillId="0" borderId="0" xfId="413" applyFont="1" applyFill="1" applyAlignment="1">
      <alignment/>
      <protection/>
    </xf>
    <xf numFmtId="0" fontId="84" fillId="0" borderId="0" xfId="420" applyNumberFormat="1" applyFont="1" applyFill="1" applyBorder="1" applyAlignment="1">
      <alignment vertical="center"/>
      <protection/>
    </xf>
    <xf numFmtId="0" fontId="50" fillId="0" borderId="0" xfId="419" applyFont="1" applyFill="1" applyBorder="1" applyAlignment="1">
      <alignment vertical="center"/>
      <protection/>
    </xf>
    <xf numFmtId="0" fontId="47" fillId="0" borderId="0" xfId="409" applyFont="1" applyFill="1" applyAlignment="1">
      <alignment horizontal="right" vertical="center"/>
      <protection/>
    </xf>
    <xf numFmtId="0" fontId="88" fillId="0" borderId="0" xfId="419" applyFont="1" applyFill="1" applyAlignment="1">
      <alignment horizontal="right" vertical="center"/>
      <protection/>
    </xf>
    <xf numFmtId="3" fontId="88" fillId="0" borderId="0" xfId="419" applyNumberFormat="1" applyFont="1" applyFill="1" applyAlignment="1">
      <alignment horizontal="right" vertical="center"/>
      <protection/>
    </xf>
    <xf numFmtId="0" fontId="88" fillId="0" borderId="0" xfId="419" applyFont="1" applyFill="1" applyBorder="1" applyAlignment="1">
      <alignment vertical="center"/>
      <protection/>
    </xf>
    <xf numFmtId="0" fontId="49" fillId="0" borderId="0" xfId="0" applyFont="1" applyFill="1" applyBorder="1" applyAlignment="1">
      <alignment horizontal="right" vertical="center"/>
    </xf>
    <xf numFmtId="0" fontId="54" fillId="0" borderId="21" xfId="0" applyFont="1" applyFill="1" applyBorder="1" applyAlignment="1">
      <alignment horizontal="center" vertical="center"/>
    </xf>
    <xf numFmtId="41" fontId="96" fillId="28" borderId="8" xfId="371" applyFont="1" applyFill="1" applyBorder="1" applyAlignment="1">
      <alignment horizontal="center" vertical="center" wrapText="1"/>
    </xf>
    <xf numFmtId="41" fontId="55" fillId="0" borderId="0" xfId="371" applyFont="1" applyFill="1" applyBorder="1" applyAlignment="1">
      <alignment vertical="center"/>
    </xf>
    <xf numFmtId="0" fontId="56" fillId="0" borderId="34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vertical="center" wrapText="1"/>
    </xf>
    <xf numFmtId="0" fontId="96" fillId="28" borderId="8" xfId="407" applyFont="1" applyFill="1" applyBorder="1" applyAlignment="1">
      <alignment horizontal="center" vertical="center" wrapText="1"/>
      <protection/>
    </xf>
    <xf numFmtId="0" fontId="96" fillId="0" borderId="0" xfId="407" applyFont="1" applyFill="1" applyBorder="1" applyAlignment="1">
      <alignment horizontal="right" vertical="center" wrapText="1"/>
      <protection/>
    </xf>
    <xf numFmtId="41" fontId="96" fillId="0" borderId="0" xfId="409" applyNumberFormat="1" applyFont="1" applyFill="1" applyBorder="1" applyAlignment="1">
      <alignment horizontal="center" vertical="center"/>
      <protection/>
    </xf>
    <xf numFmtId="189" fontId="102" fillId="0" borderId="0" xfId="409" applyNumberFormat="1" applyFont="1" applyFill="1" applyBorder="1" applyAlignment="1">
      <alignment horizontal="center" vertical="center"/>
      <protection/>
    </xf>
    <xf numFmtId="0" fontId="102" fillId="0" borderId="0" xfId="409" applyNumberFormat="1" applyFont="1" applyFill="1" applyBorder="1" applyAlignment="1">
      <alignment horizontal="center" vertical="center"/>
      <protection/>
    </xf>
    <xf numFmtId="41" fontId="102" fillId="0" borderId="0" xfId="409" applyNumberFormat="1" applyFont="1" applyFill="1" applyBorder="1" applyAlignment="1">
      <alignment horizontal="center" vertical="center"/>
      <protection/>
    </xf>
    <xf numFmtId="189" fontId="96" fillId="0" borderId="0" xfId="409" applyNumberFormat="1" applyFont="1" applyFill="1" applyBorder="1" applyAlignment="1">
      <alignment horizontal="center" vertical="center"/>
      <protection/>
    </xf>
    <xf numFmtId="0" fontId="56" fillId="0" borderId="10" xfId="409" applyNumberFormat="1" applyFont="1" applyFill="1" applyBorder="1" applyAlignment="1">
      <alignment horizontal="center" vertical="center"/>
      <protection/>
    </xf>
    <xf numFmtId="204" fontId="56" fillId="0" borderId="10" xfId="409" applyNumberFormat="1" applyFont="1" applyFill="1" applyBorder="1" applyAlignment="1">
      <alignment horizontal="center" vertical="center"/>
      <protection/>
    </xf>
    <xf numFmtId="0" fontId="96" fillId="0" borderId="35" xfId="413" applyFont="1" applyFill="1" applyBorder="1" applyAlignment="1">
      <alignment horizontal="center" vertical="center" wrapText="1"/>
      <protection/>
    </xf>
    <xf numFmtId="0" fontId="96" fillId="0" borderId="0" xfId="409" applyNumberFormat="1" applyFont="1" applyFill="1" applyBorder="1" applyAlignment="1">
      <alignment horizontal="center" vertical="center"/>
      <protection/>
    </xf>
    <xf numFmtId="41" fontId="55" fillId="28" borderId="8" xfId="371" applyFont="1" applyFill="1" applyBorder="1" applyAlignment="1">
      <alignment horizontal="center" vertical="center" wrapText="1"/>
    </xf>
    <xf numFmtId="3" fontId="84" fillId="0" borderId="0" xfId="420" applyNumberFormat="1" applyFont="1" applyFill="1" applyAlignment="1">
      <alignment horizontal="right" vertical="center"/>
      <protection/>
    </xf>
    <xf numFmtId="3" fontId="84" fillId="0" borderId="0" xfId="420" applyNumberFormat="1" applyFont="1" applyFill="1" applyBorder="1" applyAlignment="1">
      <alignment horizontal="left" vertical="center"/>
      <protection/>
    </xf>
    <xf numFmtId="0" fontId="84" fillId="0" borderId="0" xfId="413" applyFont="1" applyFill="1">
      <alignment vertical="center"/>
      <protection/>
    </xf>
    <xf numFmtId="3" fontId="47" fillId="0" borderId="0" xfId="420" applyNumberFormat="1" applyFont="1" applyFill="1" applyBorder="1" applyAlignment="1">
      <alignment horizontal="left" vertical="center"/>
      <protection/>
    </xf>
    <xf numFmtId="0" fontId="47" fillId="0" borderId="0" xfId="413" applyFont="1" applyFill="1" applyBorder="1" applyAlignment="1">
      <alignment/>
      <protection/>
    </xf>
    <xf numFmtId="0" fontId="47" fillId="0" borderId="0" xfId="413" applyFont="1" applyFill="1" applyAlignment="1">
      <alignment/>
      <protection/>
    </xf>
    <xf numFmtId="0" fontId="51" fillId="0" borderId="0" xfId="413" applyFont="1" applyFill="1" applyAlignment="1">
      <alignment horizontal="right"/>
      <protection/>
    </xf>
    <xf numFmtId="0" fontId="50" fillId="0" borderId="0" xfId="413" applyFont="1" applyFill="1" applyAlignment="1">
      <alignment vertical="center"/>
      <protection/>
    </xf>
    <xf numFmtId="0" fontId="49" fillId="0" borderId="0" xfId="413" applyFont="1" applyFill="1">
      <alignment vertical="center"/>
      <protection/>
    </xf>
    <xf numFmtId="0" fontId="50" fillId="0" borderId="0" xfId="413" applyFont="1" applyFill="1" applyAlignment="1">
      <alignment horizontal="right" vertical="center"/>
      <protection/>
    </xf>
    <xf numFmtId="0" fontId="55" fillId="0" borderId="8" xfId="413" applyFont="1" applyFill="1" applyBorder="1" applyAlignment="1">
      <alignment horizontal="center" vertical="center" wrapText="1"/>
      <protection/>
    </xf>
    <xf numFmtId="0" fontId="51" fillId="0" borderId="0" xfId="413" applyFont="1" applyFill="1" applyBorder="1" applyAlignment="1">
      <alignment horizontal="left" wrapText="1"/>
      <protection/>
    </xf>
    <xf numFmtId="0" fontId="51" fillId="0" borderId="0" xfId="413" applyFont="1" applyFill="1" applyBorder="1" applyAlignment="1">
      <alignment horizontal="left"/>
      <protection/>
    </xf>
    <xf numFmtId="0" fontId="51" fillId="0" borderId="0" xfId="413" applyFont="1" applyFill="1" applyBorder="1" applyAlignment="1">
      <alignment wrapText="1"/>
      <protection/>
    </xf>
    <xf numFmtId="0" fontId="51" fillId="0" borderId="0" xfId="413" applyFont="1" applyFill="1" applyBorder="1" applyAlignment="1">
      <alignment/>
      <protection/>
    </xf>
    <xf numFmtId="189" fontId="96" fillId="0" borderId="30" xfId="409" applyNumberFormat="1" applyFont="1" applyFill="1" applyBorder="1" applyAlignment="1">
      <alignment horizontal="center" vertical="center"/>
      <protection/>
    </xf>
    <xf numFmtId="41" fontId="96" fillId="0" borderId="30" xfId="409" applyNumberFormat="1" applyFont="1" applyFill="1" applyBorder="1" applyAlignment="1">
      <alignment horizontal="center" vertical="center"/>
      <protection/>
    </xf>
    <xf numFmtId="0" fontId="96" fillId="0" borderId="30" xfId="409" applyNumberFormat="1" applyFont="1" applyFill="1" applyBorder="1" applyAlignment="1">
      <alignment horizontal="center" vertical="center"/>
      <protection/>
    </xf>
    <xf numFmtId="0" fontId="55" fillId="0" borderId="35" xfId="413" applyFont="1" applyFill="1" applyBorder="1" applyAlignment="1">
      <alignment horizontal="center" vertical="center" wrapText="1"/>
      <protection/>
    </xf>
    <xf numFmtId="41" fontId="102" fillId="0" borderId="19" xfId="371" applyFont="1" applyFill="1" applyBorder="1" applyAlignment="1">
      <alignment vertical="center" wrapText="1"/>
    </xf>
    <xf numFmtId="0" fontId="51" fillId="0" borderId="0" xfId="422" applyFont="1" applyFill="1" applyBorder="1" applyAlignment="1">
      <alignment horizontal="left" vertical="center"/>
      <protection/>
    </xf>
    <xf numFmtId="0" fontId="102" fillId="0" borderId="10" xfId="407" applyFont="1" applyFill="1" applyBorder="1" applyAlignment="1">
      <alignment horizontal="right" vertical="center" wrapText="1"/>
      <protection/>
    </xf>
    <xf numFmtId="41" fontId="96" fillId="0" borderId="0" xfId="409" applyNumberFormat="1" applyFont="1" applyFill="1" applyBorder="1" applyAlignment="1">
      <alignment vertical="center"/>
      <protection/>
    </xf>
    <xf numFmtId="41" fontId="102" fillId="0" borderId="10" xfId="409" applyNumberFormat="1" applyFont="1" applyFill="1" applyBorder="1" applyAlignment="1">
      <alignment vertical="center"/>
      <protection/>
    </xf>
    <xf numFmtId="0" fontId="102" fillId="0" borderId="10" xfId="409" applyFont="1" applyFill="1" applyBorder="1" applyAlignment="1">
      <alignment vertical="center" wrapText="1"/>
      <protection/>
    </xf>
    <xf numFmtId="0" fontId="96" fillId="0" borderId="0" xfId="409" applyFont="1" applyFill="1" applyBorder="1" applyAlignment="1">
      <alignment vertical="center" wrapText="1"/>
      <protection/>
    </xf>
    <xf numFmtId="0" fontId="90" fillId="0" borderId="0" xfId="419" applyFont="1" applyFill="1" applyBorder="1" applyAlignment="1">
      <alignment vertical="center"/>
      <protection/>
    </xf>
    <xf numFmtId="0" fontId="96" fillId="0" borderId="2" xfId="409" applyNumberFormat="1" applyFont="1" applyFill="1" applyBorder="1" applyAlignment="1">
      <alignment horizontal="center" vertical="center"/>
      <protection/>
    </xf>
    <xf numFmtId="0" fontId="96" fillId="0" borderId="22" xfId="420" applyFont="1" applyFill="1" applyBorder="1" applyAlignment="1" quotePrefix="1">
      <alignment horizontal="center" vertical="center"/>
      <protection/>
    </xf>
    <xf numFmtId="0" fontId="102" fillId="0" borderId="2" xfId="420" applyFont="1" applyFill="1" applyBorder="1" applyAlignment="1" quotePrefix="1">
      <alignment horizontal="center" vertical="center"/>
      <protection/>
    </xf>
    <xf numFmtId="0" fontId="96" fillId="0" borderId="2" xfId="408" applyNumberFormat="1" applyFont="1" applyFill="1" applyBorder="1" applyAlignment="1">
      <alignment horizontal="center" vertical="center"/>
      <protection/>
    </xf>
    <xf numFmtId="0" fontId="96" fillId="0" borderId="21" xfId="420" applyFont="1" applyFill="1" applyBorder="1" applyAlignment="1">
      <alignment horizontal="center" vertical="center"/>
      <protection/>
    </xf>
    <xf numFmtId="41" fontId="96" fillId="0" borderId="0" xfId="420" applyNumberFormat="1" applyFont="1" applyFill="1" applyBorder="1" applyAlignment="1" applyProtection="1">
      <alignment horizontal="right" vertical="center"/>
      <protection locked="0"/>
    </xf>
    <xf numFmtId="0" fontId="96" fillId="0" borderId="2" xfId="420" applyFont="1" applyFill="1" applyBorder="1" applyAlignment="1" quotePrefix="1">
      <alignment horizontal="center" vertical="center"/>
      <protection/>
    </xf>
    <xf numFmtId="41" fontId="96" fillId="0" borderId="0" xfId="420" applyNumberFormat="1" applyFont="1" applyFill="1" applyBorder="1" applyAlignment="1">
      <alignment horizontal="right" vertical="center"/>
      <protection/>
    </xf>
    <xf numFmtId="0" fontId="54" fillId="0" borderId="0" xfId="420" applyFont="1" applyFill="1" applyBorder="1" applyAlignment="1">
      <alignment horizontal="center" vertical="center"/>
      <protection/>
    </xf>
    <xf numFmtId="41" fontId="96" fillId="0" borderId="0" xfId="420" applyNumberFormat="1" applyFont="1" applyFill="1" applyBorder="1" applyAlignment="1">
      <alignment horizontal="right" vertical="center" shrinkToFit="1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0" fontId="56" fillId="0" borderId="0" xfId="420" applyFont="1" applyFill="1" applyBorder="1" applyAlignment="1">
      <alignment vertical="center"/>
      <protection/>
    </xf>
    <xf numFmtId="0" fontId="56" fillId="0" borderId="0" xfId="420" applyFont="1" applyFill="1" applyBorder="1" applyAlignment="1" quotePrefix="1">
      <alignment vertical="center"/>
      <protection/>
    </xf>
    <xf numFmtId="41" fontId="102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103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0" xfId="415" applyNumberFormat="1" applyFont="1" applyFill="1" applyBorder="1" applyAlignment="1">
      <alignment horizontal="right" vertical="center"/>
      <protection/>
    </xf>
    <xf numFmtId="41" fontId="96" fillId="0" borderId="19" xfId="415" applyNumberFormat="1" applyFont="1" applyFill="1" applyBorder="1" applyAlignment="1">
      <alignment horizontal="right" vertical="center"/>
      <protection/>
    </xf>
    <xf numFmtId="41" fontId="96" fillId="0" borderId="10" xfId="415" applyNumberFormat="1" applyFont="1" applyFill="1" applyBorder="1" applyAlignment="1">
      <alignment horizontal="right" vertical="center"/>
      <protection/>
    </xf>
    <xf numFmtId="41" fontId="96" fillId="0" borderId="18" xfId="415" applyNumberFormat="1" applyFont="1" applyFill="1" applyBorder="1" applyAlignment="1">
      <alignment horizontal="right" vertical="center"/>
      <protection/>
    </xf>
    <xf numFmtId="0" fontId="105" fillId="0" borderId="22" xfId="415" applyFont="1" applyFill="1" applyBorder="1" applyAlignment="1" quotePrefix="1">
      <alignment horizontal="center" vertical="center"/>
      <protection/>
    </xf>
    <xf numFmtId="41" fontId="102" fillId="0" borderId="0" xfId="415" applyNumberFormat="1" applyFont="1" applyFill="1" applyBorder="1" applyAlignment="1">
      <alignment horizontal="right" vertical="center"/>
      <protection/>
    </xf>
    <xf numFmtId="0" fontId="105" fillId="0" borderId="2" xfId="415" applyFont="1" applyFill="1" applyBorder="1" applyAlignment="1" quotePrefix="1">
      <alignment horizontal="center" vertical="center"/>
      <protection/>
    </xf>
    <xf numFmtId="0" fontId="96" fillId="0" borderId="2" xfId="420" applyFont="1" applyFill="1" applyBorder="1" applyAlignment="1">
      <alignment horizontal="center" vertical="center"/>
      <protection/>
    </xf>
    <xf numFmtId="0" fontId="96" fillId="0" borderId="22" xfId="420" applyFont="1" applyFill="1" applyBorder="1" applyAlignment="1">
      <alignment horizontal="center" vertical="center"/>
      <protection/>
    </xf>
    <xf numFmtId="0" fontId="102" fillId="0" borderId="0" xfId="420" applyFont="1" applyFill="1" applyBorder="1" applyAlignment="1" quotePrefix="1">
      <alignment horizontal="left" vertical="center" shrinkToFit="1"/>
      <protection/>
    </xf>
    <xf numFmtId="41" fontId="101" fillId="0" borderId="0" xfId="375" applyFont="1" applyFill="1" applyBorder="1" applyAlignment="1">
      <alignment horizontal="right" vertical="center" shrinkToFit="1"/>
    </xf>
    <xf numFmtId="41" fontId="101" fillId="0" borderId="0" xfId="375" applyFont="1" applyFill="1" applyBorder="1" applyAlignment="1">
      <alignment horizontal="right" vertical="center"/>
    </xf>
    <xf numFmtId="41" fontId="101" fillId="0" borderId="19" xfId="375" applyFont="1" applyFill="1" applyBorder="1" applyAlignment="1">
      <alignment horizontal="right" vertical="center" shrinkToFit="1"/>
    </xf>
    <xf numFmtId="41" fontId="101" fillId="0" borderId="10" xfId="375" applyFont="1" applyFill="1" applyBorder="1" applyAlignment="1">
      <alignment horizontal="right" vertical="center"/>
    </xf>
    <xf numFmtId="41" fontId="101" fillId="0" borderId="18" xfId="375" applyFont="1" applyFill="1" applyBorder="1" applyAlignment="1">
      <alignment horizontal="right" vertical="center"/>
    </xf>
    <xf numFmtId="0" fontId="102" fillId="0" borderId="2" xfId="420" applyFont="1" applyFill="1" applyBorder="1" applyAlignment="1">
      <alignment horizontal="center" vertical="center"/>
      <protection/>
    </xf>
    <xf numFmtId="0" fontId="56" fillId="0" borderId="0" xfId="420" applyNumberFormat="1" applyFont="1" applyFill="1" applyBorder="1" applyAlignment="1">
      <alignment vertical="center"/>
      <protection/>
    </xf>
    <xf numFmtId="0" fontId="96" fillId="0" borderId="22" xfId="420" applyFont="1" applyFill="1" applyBorder="1" applyAlignment="1" applyProtection="1">
      <alignment horizontal="center" vertical="center"/>
      <protection locked="0"/>
    </xf>
    <xf numFmtId="0" fontId="96" fillId="0" borderId="2" xfId="420" applyFont="1" applyFill="1" applyBorder="1" applyAlignment="1" applyProtection="1">
      <alignment horizontal="center" vertical="center"/>
      <protection locked="0"/>
    </xf>
    <xf numFmtId="0" fontId="96" fillId="0" borderId="2" xfId="420" applyNumberFormat="1" applyFont="1" applyFill="1" applyBorder="1" applyAlignment="1">
      <alignment horizontal="center" vertical="center"/>
      <protection/>
    </xf>
    <xf numFmtId="0" fontId="96" fillId="0" borderId="22" xfId="420" applyNumberFormat="1" applyFont="1" applyFill="1" applyBorder="1" applyAlignment="1">
      <alignment horizontal="center" vertical="center"/>
      <protection/>
    </xf>
    <xf numFmtId="0" fontId="96" fillId="0" borderId="2" xfId="420" applyNumberFormat="1" applyFont="1" applyFill="1" applyBorder="1" applyAlignment="1" quotePrefix="1">
      <alignment horizontal="center" vertical="center"/>
      <protection/>
    </xf>
    <xf numFmtId="0" fontId="96" fillId="0" borderId="22" xfId="420" applyNumberFormat="1" applyFont="1" applyFill="1" applyBorder="1" applyAlignment="1" quotePrefix="1">
      <alignment horizontal="center" vertical="center"/>
      <protection/>
    </xf>
    <xf numFmtId="0" fontId="102" fillId="0" borderId="22" xfId="420" applyFont="1" applyFill="1" applyBorder="1" applyAlignment="1" applyProtection="1">
      <alignment horizontal="center" vertical="center"/>
      <protection locked="0"/>
    </xf>
    <xf numFmtId="0" fontId="102" fillId="0" borderId="2" xfId="420" applyFont="1" applyFill="1" applyBorder="1" applyAlignment="1" applyProtection="1">
      <alignment horizontal="center" vertical="center"/>
      <protection locked="0"/>
    </xf>
    <xf numFmtId="0" fontId="102" fillId="0" borderId="2" xfId="420" applyNumberFormat="1" applyFont="1" applyFill="1" applyBorder="1" applyAlignment="1">
      <alignment horizontal="center" vertical="center"/>
      <protection/>
    </xf>
    <xf numFmtId="0" fontId="102" fillId="0" borderId="22" xfId="420" applyNumberFormat="1" applyFont="1" applyFill="1" applyBorder="1" applyAlignment="1">
      <alignment horizontal="center" vertical="center"/>
      <protection/>
    </xf>
    <xf numFmtId="0" fontId="102" fillId="0" borderId="2" xfId="420" applyNumberFormat="1" applyFont="1" applyFill="1" applyBorder="1" applyAlignment="1" quotePrefix="1">
      <alignment horizontal="center" vertical="center"/>
      <protection/>
    </xf>
    <xf numFmtId="0" fontId="102" fillId="0" borderId="22" xfId="420" applyNumberFormat="1" applyFont="1" applyFill="1" applyBorder="1" applyAlignment="1" quotePrefix="1">
      <alignment horizontal="center" vertical="center"/>
      <protection/>
    </xf>
    <xf numFmtId="0" fontId="102" fillId="0" borderId="2" xfId="420" applyFont="1" applyFill="1" applyBorder="1" applyAlignment="1">
      <alignment horizontal="center" vertical="center"/>
      <protection/>
    </xf>
    <xf numFmtId="0" fontId="96" fillId="0" borderId="2" xfId="420" applyFont="1" applyFill="1" applyBorder="1" applyAlignment="1">
      <alignment horizontal="center" vertical="center"/>
      <protection/>
    </xf>
    <xf numFmtId="0" fontId="96" fillId="0" borderId="22" xfId="420" applyFont="1" applyFill="1" applyBorder="1" applyAlignment="1">
      <alignment horizontal="center" vertical="center"/>
      <protection/>
    </xf>
    <xf numFmtId="0" fontId="96" fillId="0" borderId="22" xfId="420" applyFont="1" applyFill="1" applyBorder="1" applyAlignment="1" applyProtection="1">
      <alignment horizontal="center" vertical="center"/>
      <protection locked="0"/>
    </xf>
    <xf numFmtId="41" fontId="96" fillId="0" borderId="2" xfId="375" applyFont="1" applyFill="1" applyBorder="1" applyAlignment="1">
      <alignment horizontal="right" vertical="center" wrapText="1"/>
    </xf>
    <xf numFmtId="41" fontId="96" fillId="0" borderId="0" xfId="375" applyFont="1" applyFill="1" applyBorder="1" applyAlignment="1">
      <alignment horizontal="right" vertical="center" wrapText="1"/>
    </xf>
    <xf numFmtId="41" fontId="96" fillId="0" borderId="0" xfId="420" applyNumberFormat="1" applyFont="1" applyFill="1" applyAlignment="1">
      <alignment horizontal="right" vertical="center"/>
      <protection/>
    </xf>
    <xf numFmtId="41" fontId="101" fillId="0" borderId="0" xfId="375" applyFont="1" applyFill="1" applyBorder="1" applyAlignment="1">
      <alignment horizontal="right" vertical="center"/>
    </xf>
    <xf numFmtId="41" fontId="96" fillId="0" borderId="0" xfId="420" applyNumberFormat="1" applyFont="1" applyFill="1" applyAlignment="1">
      <alignment horizontal="right" vertical="center"/>
      <protection/>
    </xf>
    <xf numFmtId="0" fontId="96" fillId="0" borderId="2" xfId="420" applyFont="1" applyFill="1" applyBorder="1" applyAlignment="1" applyProtection="1">
      <alignment horizontal="center" vertical="center"/>
      <protection locked="0"/>
    </xf>
    <xf numFmtId="41" fontId="101" fillId="0" borderId="0" xfId="375" applyFont="1" applyFill="1" applyBorder="1" applyAlignment="1">
      <alignment horizontal="right" vertical="center"/>
    </xf>
    <xf numFmtId="0" fontId="96" fillId="0" borderId="22" xfId="420" applyFont="1" applyFill="1" applyBorder="1" applyAlignment="1" applyProtection="1">
      <alignment horizontal="center" vertical="center"/>
      <protection locked="0"/>
    </xf>
    <xf numFmtId="41" fontId="96" fillId="0" borderId="0" xfId="420" applyNumberFormat="1" applyFont="1" applyFill="1" applyAlignment="1">
      <alignment horizontal="right" vertical="center"/>
      <protection/>
    </xf>
    <xf numFmtId="41" fontId="101" fillId="0" borderId="0" xfId="375" applyFont="1" applyFill="1" applyBorder="1" applyAlignment="1">
      <alignment horizontal="right" vertical="center"/>
    </xf>
    <xf numFmtId="41" fontId="96" fillId="0" borderId="0" xfId="375" applyFont="1" applyFill="1" applyBorder="1" applyAlignment="1">
      <alignment horizontal="right" vertical="center" wrapText="1"/>
    </xf>
    <xf numFmtId="41" fontId="96" fillId="0" borderId="0" xfId="420" applyNumberFormat="1" applyFont="1" applyFill="1" applyAlignment="1">
      <alignment horizontal="right" vertical="center"/>
      <protection/>
    </xf>
    <xf numFmtId="0" fontId="96" fillId="0" borderId="2" xfId="420" applyNumberFormat="1" applyFont="1" applyFill="1" applyBorder="1" applyAlignment="1">
      <alignment horizontal="center" vertical="center"/>
      <protection/>
    </xf>
    <xf numFmtId="41" fontId="96" fillId="0" borderId="0" xfId="420" applyNumberFormat="1" applyFont="1" applyFill="1" applyAlignment="1">
      <alignment horizontal="right" vertical="center"/>
      <protection/>
    </xf>
    <xf numFmtId="0" fontId="96" fillId="0" borderId="22" xfId="420" applyNumberFormat="1" applyFont="1" applyFill="1" applyBorder="1" applyAlignment="1">
      <alignment horizontal="center" vertical="center"/>
      <protection/>
    </xf>
    <xf numFmtId="41" fontId="96" fillId="0" borderId="0" xfId="420" applyNumberFormat="1" applyFont="1" applyFill="1" applyAlignment="1">
      <alignment horizontal="right" vertical="center"/>
      <protection/>
    </xf>
    <xf numFmtId="0" fontId="96" fillId="0" borderId="2" xfId="420" applyNumberFormat="1" applyFont="1" applyFill="1" applyBorder="1" applyAlignment="1" quotePrefix="1">
      <alignment horizontal="center" vertical="center"/>
      <protection/>
    </xf>
    <xf numFmtId="41" fontId="96" fillId="0" borderId="0" xfId="420" applyNumberFormat="1" applyFont="1" applyFill="1" applyAlignment="1">
      <alignment horizontal="right" vertical="center"/>
      <protection/>
    </xf>
    <xf numFmtId="0" fontId="96" fillId="0" borderId="22" xfId="420" applyNumberFormat="1" applyFont="1" applyFill="1" applyBorder="1" applyAlignment="1" quotePrefix="1">
      <alignment horizontal="center" vertical="center"/>
      <protection/>
    </xf>
    <xf numFmtId="41" fontId="101" fillId="0" borderId="0" xfId="375" applyFont="1" applyFill="1" applyBorder="1" applyAlignment="1">
      <alignment horizontal="right" vertical="center"/>
    </xf>
    <xf numFmtId="41" fontId="96" fillId="0" borderId="0" xfId="420" applyNumberFormat="1" applyFont="1" applyFill="1" applyAlignment="1">
      <alignment horizontal="right" vertical="center"/>
      <protection/>
    </xf>
    <xf numFmtId="41" fontId="96" fillId="0" borderId="0" xfId="375" applyFont="1" applyFill="1" applyBorder="1" applyAlignment="1" applyProtection="1">
      <alignment horizontal="right" vertical="center"/>
      <protection locked="0"/>
    </xf>
    <xf numFmtId="41" fontId="96" fillId="0" borderId="0" xfId="375" applyFont="1" applyFill="1" applyBorder="1" applyAlignment="1">
      <alignment horizontal="right" vertical="center"/>
    </xf>
    <xf numFmtId="0" fontId="96" fillId="0" borderId="0" xfId="420" applyFont="1" applyFill="1" applyBorder="1" applyAlignment="1">
      <alignment vertical="center"/>
      <protection/>
    </xf>
    <xf numFmtId="0" fontId="102" fillId="0" borderId="22" xfId="420" applyFont="1" applyFill="1" applyBorder="1" applyAlignment="1" quotePrefix="1">
      <alignment horizontal="center" vertical="center"/>
      <protection/>
    </xf>
    <xf numFmtId="0" fontId="96" fillId="0" borderId="2" xfId="420" applyFont="1" applyFill="1" applyBorder="1" applyAlignment="1">
      <alignment horizontal="center" vertical="center"/>
      <protection/>
    </xf>
    <xf numFmtId="0" fontId="96" fillId="0" borderId="22" xfId="420" applyFont="1" applyFill="1" applyBorder="1" applyAlignment="1">
      <alignment horizontal="center" vertical="center"/>
      <protection/>
    </xf>
    <xf numFmtId="41" fontId="101" fillId="0" borderId="0" xfId="415" applyNumberFormat="1" applyFont="1" applyFill="1" applyBorder="1" applyAlignment="1">
      <alignment horizontal="right" vertical="center"/>
      <protection/>
    </xf>
    <xf numFmtId="0" fontId="101" fillId="0" borderId="0" xfId="415" applyNumberFormat="1" applyFont="1" applyFill="1" applyBorder="1" applyAlignment="1">
      <alignment horizontal="right" vertical="center" shrinkToFit="1"/>
      <protection/>
    </xf>
    <xf numFmtId="0" fontId="96" fillId="0" borderId="0" xfId="420" applyNumberFormat="1" applyFont="1" applyFill="1" applyBorder="1" applyAlignment="1">
      <alignment horizontal="distributed" vertical="center" wrapText="1"/>
      <protection/>
    </xf>
    <xf numFmtId="0" fontId="96" fillId="0" borderId="0" xfId="420" applyNumberFormat="1" applyFont="1" applyFill="1" applyBorder="1" applyAlignment="1">
      <alignment horizontal="right" vertical="center" wrapText="1" shrinkToFit="1"/>
      <protection/>
    </xf>
    <xf numFmtId="0" fontId="101" fillId="0" borderId="0" xfId="415" applyNumberFormat="1" applyFont="1" applyFill="1" applyBorder="1" applyAlignment="1">
      <alignment vertical="center" wrapText="1"/>
      <protection/>
    </xf>
    <xf numFmtId="0" fontId="58" fillId="0" borderId="0" xfId="415" applyFont="1" applyFill="1" applyAlignment="1">
      <alignment horizontal="center" vertical="center"/>
      <protection/>
    </xf>
    <xf numFmtId="3" fontId="58" fillId="0" borderId="0" xfId="415" applyNumberFormat="1" applyFont="1" applyFill="1" applyAlignment="1">
      <alignment horizontal="center" vertical="center"/>
      <protection/>
    </xf>
    <xf numFmtId="3" fontId="96" fillId="0" borderId="29" xfId="415" applyNumberFormat="1" applyFont="1" applyFill="1" applyBorder="1" applyAlignment="1">
      <alignment horizontal="center" vertical="center"/>
      <protection/>
    </xf>
    <xf numFmtId="3" fontId="96" fillId="0" borderId="27" xfId="415" applyNumberFormat="1" applyFont="1" applyFill="1" applyBorder="1" applyAlignment="1">
      <alignment horizontal="center" vertical="center"/>
      <protection/>
    </xf>
    <xf numFmtId="0" fontId="55" fillId="0" borderId="26" xfId="415" applyFont="1" applyFill="1" applyBorder="1" applyAlignment="1">
      <alignment horizontal="center" vertical="center" wrapText="1"/>
      <protection/>
    </xf>
    <xf numFmtId="0" fontId="55" fillId="0" borderId="22" xfId="415" applyFont="1" applyFill="1" applyBorder="1" applyAlignment="1">
      <alignment horizontal="center" vertical="center" wrapText="1"/>
      <protection/>
    </xf>
    <xf numFmtId="0" fontId="55" fillId="0" borderId="27" xfId="415" applyFont="1" applyFill="1" applyBorder="1" applyAlignment="1">
      <alignment horizontal="center" vertical="center" wrapText="1"/>
      <protection/>
    </xf>
    <xf numFmtId="0" fontId="96" fillId="0" borderId="32" xfId="415" applyFont="1" applyFill="1" applyBorder="1" applyAlignment="1">
      <alignment horizontal="center" vertical="center" wrapText="1" shrinkToFit="1"/>
      <protection/>
    </xf>
    <xf numFmtId="0" fontId="96" fillId="0" borderId="2" xfId="415" applyFont="1" applyFill="1" applyBorder="1" applyAlignment="1">
      <alignment horizontal="center" vertical="center" wrapText="1" shrinkToFit="1"/>
      <protection/>
    </xf>
    <xf numFmtId="0" fontId="96" fillId="0" borderId="29" xfId="415" applyFont="1" applyFill="1" applyBorder="1" applyAlignment="1">
      <alignment horizontal="center" vertical="center" wrapText="1" shrinkToFit="1"/>
      <protection/>
    </xf>
    <xf numFmtId="3" fontId="58" fillId="0" borderId="0" xfId="420" applyNumberFormat="1" applyFont="1" applyFill="1" applyAlignment="1">
      <alignment horizontal="center" vertical="center" wrapText="1" shrinkToFit="1"/>
      <protection/>
    </xf>
    <xf numFmtId="0" fontId="103" fillId="0" borderId="32" xfId="420" applyFont="1" applyFill="1" applyBorder="1" applyAlignment="1" applyProtection="1">
      <alignment horizontal="center" vertical="center" shrinkToFit="1"/>
      <protection locked="0"/>
    </xf>
    <xf numFmtId="0" fontId="103" fillId="0" borderId="26" xfId="420" applyFont="1" applyFill="1" applyBorder="1" applyAlignment="1" applyProtection="1">
      <alignment horizontal="center" vertical="center" shrinkToFit="1"/>
      <protection locked="0"/>
    </xf>
    <xf numFmtId="0" fontId="103" fillId="0" borderId="2" xfId="420" applyFont="1" applyFill="1" applyBorder="1" applyAlignment="1" applyProtection="1">
      <alignment horizontal="center" vertical="center" shrinkToFit="1"/>
      <protection locked="0"/>
    </xf>
    <xf numFmtId="0" fontId="103" fillId="0" borderId="22" xfId="420" applyFont="1" applyFill="1" applyBorder="1" applyAlignment="1" applyProtection="1">
      <alignment horizontal="center" vertical="center" shrinkToFit="1"/>
      <protection locked="0"/>
    </xf>
    <xf numFmtId="0" fontId="96" fillId="0" borderId="32" xfId="420" applyFont="1" applyFill="1" applyBorder="1" applyAlignment="1" applyProtection="1">
      <alignment horizontal="center" vertical="center"/>
      <protection locked="0"/>
    </xf>
    <xf numFmtId="0" fontId="96" fillId="0" borderId="2" xfId="420" applyFont="1" applyFill="1" applyBorder="1" applyAlignment="1" applyProtection="1">
      <alignment horizontal="center" vertical="center"/>
      <protection locked="0"/>
    </xf>
    <xf numFmtId="0" fontId="96" fillId="0" borderId="29" xfId="420" applyFont="1" applyFill="1" applyBorder="1" applyAlignment="1" applyProtection="1">
      <alignment horizontal="center" vertical="center"/>
      <protection locked="0"/>
    </xf>
    <xf numFmtId="0" fontId="55" fillId="0" borderId="32" xfId="420" applyNumberFormat="1" applyFont="1" applyFill="1" applyBorder="1" applyAlignment="1" applyProtection="1">
      <alignment horizontal="center" vertical="center" shrinkToFit="1"/>
      <protection locked="0"/>
    </xf>
    <xf numFmtId="0" fontId="55" fillId="0" borderId="26" xfId="420" applyNumberFormat="1" applyFont="1" applyFill="1" applyBorder="1" applyAlignment="1" applyProtection="1">
      <alignment horizontal="center" vertical="center" shrinkToFit="1"/>
      <protection locked="0"/>
    </xf>
    <xf numFmtId="0" fontId="55" fillId="0" borderId="2" xfId="420" applyNumberFormat="1" applyFont="1" applyFill="1" applyBorder="1" applyAlignment="1" applyProtection="1">
      <alignment horizontal="center" vertical="center" shrinkToFit="1"/>
      <protection locked="0"/>
    </xf>
    <xf numFmtId="0" fontId="55" fillId="0" borderId="22" xfId="420" applyNumberFormat="1" applyFont="1" applyFill="1" applyBorder="1" applyAlignment="1" applyProtection="1">
      <alignment horizontal="center" vertical="center" shrinkToFit="1"/>
      <protection locked="0"/>
    </xf>
    <xf numFmtId="0" fontId="58" fillId="0" borderId="0" xfId="420" applyFont="1" applyFill="1" applyBorder="1" applyAlignment="1">
      <alignment horizontal="center" vertical="center" shrinkToFit="1"/>
      <protection/>
    </xf>
    <xf numFmtId="0" fontId="96" fillId="0" borderId="32" xfId="420" applyFont="1" applyFill="1" applyBorder="1" applyAlignment="1" applyProtection="1">
      <alignment horizontal="center" vertical="center" shrinkToFit="1"/>
      <protection locked="0"/>
    </xf>
    <xf numFmtId="0" fontId="96" fillId="0" borderId="26" xfId="420" applyFont="1" applyFill="1" applyBorder="1" applyAlignment="1" applyProtection="1">
      <alignment horizontal="center" vertical="center" shrinkToFit="1"/>
      <protection locked="0"/>
    </xf>
    <xf numFmtId="0" fontId="96" fillId="0" borderId="2" xfId="420" applyFont="1" applyFill="1" applyBorder="1" applyAlignment="1" applyProtection="1">
      <alignment horizontal="center" vertical="center" shrinkToFit="1"/>
      <protection locked="0"/>
    </xf>
    <xf numFmtId="0" fontId="96" fillId="0" borderId="22" xfId="420" applyFont="1" applyFill="1" applyBorder="1" applyAlignment="1" applyProtection="1">
      <alignment horizontal="center" vertical="center" shrinkToFit="1"/>
      <protection locked="0"/>
    </xf>
    <xf numFmtId="0" fontId="27" fillId="0" borderId="32" xfId="420" applyFont="1" applyFill="1" applyBorder="1" applyAlignment="1" applyProtection="1">
      <alignment horizontal="center" vertical="center" shrinkToFit="1"/>
      <protection locked="0"/>
    </xf>
    <xf numFmtId="0" fontId="27" fillId="0" borderId="26" xfId="420" applyFont="1" applyFill="1" applyBorder="1" applyAlignment="1" applyProtection="1">
      <alignment horizontal="center" vertical="center" shrinkToFit="1"/>
      <protection locked="0"/>
    </xf>
    <xf numFmtId="0" fontId="27" fillId="0" borderId="2" xfId="420" applyFont="1" applyFill="1" applyBorder="1" applyAlignment="1" applyProtection="1">
      <alignment horizontal="center" vertical="center" shrinkToFit="1"/>
      <protection locked="0"/>
    </xf>
    <xf numFmtId="0" fontId="27" fillId="0" borderId="22" xfId="420" applyFont="1" applyFill="1" applyBorder="1" applyAlignment="1" applyProtection="1">
      <alignment horizontal="center" vertical="center" shrinkToFit="1"/>
      <protection locked="0"/>
    </xf>
    <xf numFmtId="0" fontId="55" fillId="0" borderId="32" xfId="420" applyFont="1" applyFill="1" applyBorder="1" applyAlignment="1" applyProtection="1">
      <alignment horizontal="center" vertical="center" wrapText="1" shrinkToFit="1"/>
      <protection locked="0"/>
    </xf>
    <xf numFmtId="0" fontId="55" fillId="0" borderId="32" xfId="420" applyFont="1" applyFill="1" applyBorder="1" applyAlignment="1" applyProtection="1">
      <alignment horizontal="center" vertical="center" shrinkToFit="1"/>
      <protection locked="0"/>
    </xf>
    <xf numFmtId="0" fontId="55" fillId="0" borderId="26" xfId="420" applyFont="1" applyFill="1" applyBorder="1" applyAlignment="1" applyProtection="1">
      <alignment horizontal="center" vertical="center" shrinkToFit="1"/>
      <protection locked="0"/>
    </xf>
    <xf numFmtId="0" fontId="55" fillId="0" borderId="2" xfId="420" applyFont="1" applyFill="1" applyBorder="1" applyAlignment="1" applyProtection="1">
      <alignment horizontal="center" vertical="center" shrinkToFit="1"/>
      <protection locked="0"/>
    </xf>
    <xf numFmtId="0" fontId="55" fillId="0" borderId="22" xfId="420" applyFont="1" applyFill="1" applyBorder="1" applyAlignment="1" applyProtection="1">
      <alignment horizontal="center" vertical="center" shrinkToFit="1"/>
      <protection locked="0"/>
    </xf>
    <xf numFmtId="0" fontId="55" fillId="0" borderId="26" xfId="420" applyFont="1" applyFill="1" applyBorder="1" applyAlignment="1" applyProtection="1">
      <alignment horizontal="center" vertical="center"/>
      <protection locked="0"/>
    </xf>
    <xf numFmtId="0" fontId="96" fillId="0" borderId="22" xfId="420" applyFont="1" applyFill="1" applyBorder="1" applyAlignment="1" applyProtection="1">
      <alignment horizontal="center" vertical="center"/>
      <protection locked="0"/>
    </xf>
    <xf numFmtId="0" fontId="96" fillId="0" borderId="27" xfId="420" applyFont="1" applyFill="1" applyBorder="1" applyAlignment="1" applyProtection="1">
      <alignment horizontal="center" vertical="center"/>
      <protection locked="0"/>
    </xf>
    <xf numFmtId="0" fontId="103" fillId="0" borderId="26" xfId="420" applyFont="1" applyFill="1" applyBorder="1" applyAlignment="1" applyProtection="1">
      <alignment horizontal="center" vertical="center"/>
      <protection locked="0"/>
    </xf>
    <xf numFmtId="0" fontId="103" fillId="0" borderId="22" xfId="420" applyFont="1" applyFill="1" applyBorder="1" applyAlignment="1" applyProtection="1">
      <alignment horizontal="center" vertical="center"/>
      <protection locked="0"/>
    </xf>
    <xf numFmtId="0" fontId="103" fillId="0" borderId="27" xfId="420" applyFont="1" applyFill="1" applyBorder="1" applyAlignment="1" applyProtection="1">
      <alignment horizontal="center" vertical="center"/>
      <protection locked="0"/>
    </xf>
    <xf numFmtId="0" fontId="96" fillId="0" borderId="29" xfId="420" applyFont="1" applyFill="1" applyBorder="1" applyAlignment="1" applyProtection="1">
      <alignment horizontal="center" vertical="center" wrapText="1"/>
      <protection locked="0"/>
    </xf>
    <xf numFmtId="0" fontId="96" fillId="0" borderId="27" xfId="420" applyFont="1" applyFill="1" applyBorder="1" applyAlignment="1" applyProtection="1">
      <alignment horizontal="center" vertical="center" wrapText="1"/>
      <protection locked="0"/>
    </xf>
    <xf numFmtId="0" fontId="96" fillId="0" borderId="23" xfId="420" applyFont="1" applyFill="1" applyBorder="1" applyAlignment="1" applyProtection="1">
      <alignment horizontal="center" vertical="center" wrapText="1" shrinkToFit="1"/>
      <protection locked="0"/>
    </xf>
    <xf numFmtId="0" fontId="96" fillId="0" borderId="29" xfId="420" applyFont="1" applyFill="1" applyBorder="1" applyAlignment="1" applyProtection="1">
      <alignment horizontal="center" vertical="center" wrapText="1" shrinkToFit="1"/>
      <protection locked="0"/>
    </xf>
    <xf numFmtId="0" fontId="96" fillId="0" borderId="27" xfId="420" applyFont="1" applyFill="1" applyBorder="1" applyAlignment="1" applyProtection="1">
      <alignment horizontal="center" vertical="center" wrapText="1" shrinkToFit="1"/>
      <protection locked="0"/>
    </xf>
    <xf numFmtId="0" fontId="96" fillId="0" borderId="27" xfId="408" applyFont="1" applyFill="1" applyBorder="1" applyAlignment="1">
      <alignment horizontal="center" vertical="center"/>
      <protection/>
    </xf>
    <xf numFmtId="0" fontId="96" fillId="0" borderId="29" xfId="408" applyFont="1" applyFill="1" applyBorder="1" applyAlignment="1">
      <alignment horizontal="center" vertical="center" wrapText="1"/>
      <protection/>
    </xf>
    <xf numFmtId="0" fontId="96" fillId="0" borderId="27" xfId="408" applyFont="1" applyFill="1" applyBorder="1" applyAlignment="1">
      <alignment horizontal="center" vertical="center" wrapText="1"/>
      <protection/>
    </xf>
    <xf numFmtId="0" fontId="96" fillId="0" borderId="27" xfId="408" applyFont="1" applyFill="1" applyBorder="1" applyAlignment="1">
      <alignment wrapText="1"/>
      <protection/>
    </xf>
    <xf numFmtId="0" fontId="58" fillId="0" borderId="0" xfId="420" applyFont="1" applyFill="1" applyAlignment="1">
      <alignment horizontal="center" vertical="center"/>
      <protection/>
    </xf>
    <xf numFmtId="0" fontId="60" fillId="0" borderId="0" xfId="408" applyFont="1" applyFill="1" applyAlignment="1">
      <alignment horizontal="center" vertical="center"/>
      <protection/>
    </xf>
    <xf numFmtId="0" fontId="48" fillId="0" borderId="0" xfId="420" applyFont="1" applyFill="1" applyBorder="1" applyAlignment="1">
      <alignment horizontal="center" vertical="center"/>
      <protection/>
    </xf>
    <xf numFmtId="0" fontId="84" fillId="0" borderId="0" xfId="420" applyFont="1" applyFill="1" applyAlignment="1">
      <alignment horizontal="right" vertical="center"/>
      <protection/>
    </xf>
    <xf numFmtId="0" fontId="96" fillId="0" borderId="31" xfId="415" applyNumberFormat="1" applyFont="1" applyFill="1" applyBorder="1" applyAlignment="1">
      <alignment horizontal="center" vertical="center" wrapText="1"/>
      <protection/>
    </xf>
    <xf numFmtId="0" fontId="96" fillId="0" borderId="22" xfId="415" applyNumberFormat="1" applyFont="1" applyFill="1" applyBorder="1" applyAlignment="1">
      <alignment horizontal="center" vertical="center" wrapText="1"/>
      <protection/>
    </xf>
    <xf numFmtId="0" fontId="96" fillId="0" borderId="33" xfId="415" applyFont="1" applyFill="1" applyBorder="1" applyAlignment="1">
      <alignment horizontal="center" vertical="center" wrapText="1"/>
      <protection/>
    </xf>
    <xf numFmtId="0" fontId="96" fillId="0" borderId="2" xfId="415" applyFont="1" applyFill="1" applyBorder="1" applyAlignment="1">
      <alignment horizontal="center" vertical="center" wrapText="1"/>
      <protection/>
    </xf>
    <xf numFmtId="0" fontId="96" fillId="0" borderId="29" xfId="415" applyFont="1" applyFill="1" applyBorder="1" applyAlignment="1">
      <alignment horizontal="center" vertical="center" wrapText="1"/>
      <protection/>
    </xf>
    <xf numFmtId="0" fontId="96" fillId="0" borderId="33" xfId="415" applyFont="1" applyFill="1" applyBorder="1" applyAlignment="1">
      <alignment horizontal="center" vertical="center"/>
      <protection/>
    </xf>
    <xf numFmtId="0" fontId="96" fillId="0" borderId="2" xfId="415" applyFont="1" applyFill="1" applyBorder="1" applyAlignment="1">
      <alignment horizontal="center" vertical="center"/>
      <protection/>
    </xf>
    <xf numFmtId="0" fontId="58" fillId="0" borderId="0" xfId="415" applyFont="1" applyFill="1" applyBorder="1" applyAlignment="1">
      <alignment horizontal="center" vertical="center"/>
      <protection/>
    </xf>
    <xf numFmtId="0" fontId="96" fillId="0" borderId="26" xfId="415" applyFont="1" applyFill="1" applyBorder="1" applyAlignment="1">
      <alignment horizontal="center" vertical="center" wrapText="1"/>
      <protection/>
    </xf>
    <xf numFmtId="0" fontId="96" fillId="0" borderId="22" xfId="415" applyFont="1" applyFill="1" applyBorder="1" applyAlignment="1">
      <alignment horizontal="center" vertical="center" wrapText="1"/>
      <protection/>
    </xf>
    <xf numFmtId="0" fontId="96" fillId="0" borderId="27" xfId="415" applyFont="1" applyFill="1" applyBorder="1" applyAlignment="1">
      <alignment horizontal="center" vertical="center" wrapText="1"/>
      <protection/>
    </xf>
    <xf numFmtId="0" fontId="96" fillId="0" borderId="32" xfId="415" applyFont="1" applyFill="1" applyBorder="1" applyAlignment="1">
      <alignment horizontal="center" vertical="center" wrapText="1"/>
      <protection/>
    </xf>
    <xf numFmtId="0" fontId="96" fillId="0" borderId="2" xfId="415" applyNumberFormat="1" applyFont="1" applyFill="1" applyBorder="1" applyAlignment="1">
      <alignment horizontal="left" vertical="center" shrinkToFit="1"/>
      <protection/>
    </xf>
    <xf numFmtId="0" fontId="96" fillId="0" borderId="0" xfId="415" applyNumberFormat="1" applyFont="1" applyFill="1" applyBorder="1" applyAlignment="1">
      <alignment horizontal="left" vertical="center" shrinkToFit="1"/>
      <protection/>
    </xf>
    <xf numFmtId="0" fontId="96" fillId="0" borderId="22" xfId="415" applyNumberFormat="1" applyFont="1" applyFill="1" applyBorder="1" applyAlignment="1">
      <alignment horizontal="left" vertical="center" shrinkToFit="1"/>
      <protection/>
    </xf>
    <xf numFmtId="0" fontId="96" fillId="0" borderId="32" xfId="415" applyNumberFormat="1" applyFont="1" applyFill="1" applyBorder="1" applyAlignment="1">
      <alignment horizontal="center" vertical="center" shrinkToFit="1"/>
      <protection/>
    </xf>
    <xf numFmtId="0" fontId="96" fillId="0" borderId="24" xfId="415" applyNumberFormat="1" applyFont="1" applyFill="1" applyBorder="1" applyAlignment="1">
      <alignment horizontal="center" vertical="center" shrinkToFit="1"/>
      <protection/>
    </xf>
    <xf numFmtId="0" fontId="96" fillId="0" borderId="26" xfId="415" applyNumberFormat="1" applyFont="1" applyFill="1" applyBorder="1" applyAlignment="1">
      <alignment horizontal="center" vertical="center" shrinkToFit="1"/>
      <protection/>
    </xf>
    <xf numFmtId="0" fontId="96" fillId="0" borderId="31" xfId="415" applyNumberFormat="1" applyFont="1" applyFill="1" applyBorder="1" applyAlignment="1">
      <alignment horizontal="center" vertical="center"/>
      <protection/>
    </xf>
    <xf numFmtId="0" fontId="96" fillId="0" borderId="22" xfId="415" applyNumberFormat="1" applyFont="1" applyFill="1" applyBorder="1" applyAlignment="1">
      <alignment horizontal="center" vertical="center"/>
      <protection/>
    </xf>
    <xf numFmtId="0" fontId="96" fillId="0" borderId="27" xfId="415" applyNumberFormat="1" applyFont="1" applyFill="1" applyBorder="1" applyAlignment="1">
      <alignment horizontal="center" vertical="center"/>
      <protection/>
    </xf>
    <xf numFmtId="0" fontId="27" fillId="0" borderId="26" xfId="420" applyFont="1" applyFill="1" applyBorder="1" applyAlignment="1">
      <alignment horizontal="center" vertical="center"/>
      <protection/>
    </xf>
    <xf numFmtId="0" fontId="96" fillId="0" borderId="22" xfId="420" applyFont="1" applyFill="1" applyBorder="1" applyAlignment="1">
      <alignment horizontal="center" vertical="center"/>
      <protection/>
    </xf>
    <xf numFmtId="0" fontId="96" fillId="0" borderId="27" xfId="420" applyFont="1" applyFill="1" applyBorder="1" applyAlignment="1">
      <alignment horizontal="center" vertical="center"/>
      <protection/>
    </xf>
    <xf numFmtId="0" fontId="96" fillId="0" borderId="21" xfId="420" applyFont="1" applyFill="1" applyBorder="1" applyAlignment="1">
      <alignment horizontal="center" vertical="center"/>
      <protection/>
    </xf>
    <xf numFmtId="0" fontId="96" fillId="0" borderId="23" xfId="420" applyFont="1" applyFill="1" applyBorder="1" applyAlignment="1">
      <alignment horizontal="center" vertical="center"/>
      <protection/>
    </xf>
    <xf numFmtId="0" fontId="55" fillId="0" borderId="25" xfId="420" applyFont="1" applyFill="1" applyBorder="1" applyAlignment="1">
      <alignment horizontal="center" vertical="center"/>
      <protection/>
    </xf>
    <xf numFmtId="0" fontId="96" fillId="0" borderId="25" xfId="420" applyFont="1" applyFill="1" applyBorder="1" applyAlignment="1">
      <alignment horizontal="center" vertical="center"/>
      <protection/>
    </xf>
    <xf numFmtId="0" fontId="96" fillId="0" borderId="2" xfId="420" applyFont="1" applyFill="1" applyBorder="1" applyAlignment="1">
      <alignment horizontal="center" vertical="center"/>
      <protection/>
    </xf>
    <xf numFmtId="0" fontId="96" fillId="0" borderId="29" xfId="420" applyFont="1" applyFill="1" applyBorder="1" applyAlignment="1">
      <alignment horizontal="center" vertical="center"/>
      <protection/>
    </xf>
    <xf numFmtId="3" fontId="96" fillId="0" borderId="25" xfId="420" applyNumberFormat="1" applyFont="1" applyFill="1" applyBorder="1" applyAlignment="1">
      <alignment horizontal="center" vertical="center"/>
      <protection/>
    </xf>
    <xf numFmtId="3" fontId="96" fillId="0" borderId="21" xfId="420" applyNumberFormat="1" applyFont="1" applyFill="1" applyBorder="1" applyAlignment="1">
      <alignment horizontal="center" vertical="center"/>
      <protection/>
    </xf>
    <xf numFmtId="0" fontId="96" fillId="0" borderId="32" xfId="420" applyFont="1" applyFill="1" applyBorder="1" applyAlignment="1">
      <alignment horizontal="center" vertical="center"/>
      <protection/>
    </xf>
    <xf numFmtId="3" fontId="96" fillId="0" borderId="23" xfId="420" applyNumberFormat="1" applyFont="1" applyFill="1" applyBorder="1" applyAlignment="1">
      <alignment horizontal="center" vertical="center"/>
      <protection/>
    </xf>
    <xf numFmtId="0" fontId="96" fillId="0" borderId="33" xfId="420" applyNumberFormat="1" applyFont="1" applyFill="1" applyBorder="1" applyAlignment="1">
      <alignment horizontal="center" vertical="center" wrapText="1"/>
      <protection/>
    </xf>
    <xf numFmtId="0" fontId="96" fillId="0" borderId="29" xfId="420" applyNumberFormat="1" applyFont="1" applyFill="1" applyBorder="1" applyAlignment="1">
      <alignment horizontal="center" vertical="center" wrapText="1"/>
      <protection/>
    </xf>
    <xf numFmtId="0" fontId="96" fillId="0" borderId="20" xfId="420" applyNumberFormat="1" applyFont="1" applyFill="1" applyBorder="1" applyAlignment="1">
      <alignment horizontal="center" vertical="center" wrapText="1"/>
      <protection/>
    </xf>
    <xf numFmtId="0" fontId="96" fillId="0" borderId="23" xfId="420" applyNumberFormat="1" applyFont="1" applyFill="1" applyBorder="1" applyAlignment="1">
      <alignment horizontal="center" vertical="center" wrapText="1"/>
      <protection/>
    </xf>
    <xf numFmtId="0" fontId="96" fillId="0" borderId="32" xfId="420" applyNumberFormat="1" applyFont="1" applyFill="1" applyBorder="1" applyAlignment="1">
      <alignment horizontal="center" vertical="center" wrapText="1" shrinkToFit="1"/>
      <protection/>
    </xf>
    <xf numFmtId="0" fontId="96" fillId="0" borderId="24" xfId="420" applyNumberFormat="1" applyFont="1" applyFill="1" applyBorder="1" applyAlignment="1">
      <alignment horizontal="center" vertical="center" shrinkToFit="1"/>
      <protection/>
    </xf>
    <xf numFmtId="0" fontId="96" fillId="0" borderId="26" xfId="420" applyNumberFormat="1" applyFont="1" applyFill="1" applyBorder="1" applyAlignment="1">
      <alignment horizontal="center" vertical="center" shrinkToFit="1"/>
      <protection/>
    </xf>
    <xf numFmtId="0" fontId="96" fillId="0" borderId="29" xfId="420" applyNumberFormat="1" applyFont="1" applyFill="1" applyBorder="1" applyAlignment="1">
      <alignment horizontal="center" vertical="center" shrinkToFit="1"/>
      <protection/>
    </xf>
    <xf numFmtId="0" fontId="96" fillId="0" borderId="28" xfId="420" applyNumberFormat="1" applyFont="1" applyFill="1" applyBorder="1" applyAlignment="1">
      <alignment horizontal="center" vertical="center" shrinkToFit="1"/>
      <protection/>
    </xf>
    <xf numFmtId="0" fontId="96" fillId="0" borderId="27" xfId="420" applyNumberFormat="1" applyFont="1" applyFill="1" applyBorder="1" applyAlignment="1">
      <alignment horizontal="center" vertical="center" shrinkToFit="1"/>
      <protection/>
    </xf>
    <xf numFmtId="0" fontId="103" fillId="0" borderId="26" xfId="420" applyFont="1" applyFill="1" applyBorder="1" applyAlignment="1">
      <alignment horizontal="center" vertical="center"/>
      <protection/>
    </xf>
    <xf numFmtId="0" fontId="96" fillId="0" borderId="25" xfId="420" applyNumberFormat="1" applyFont="1" applyFill="1" applyBorder="1" applyAlignment="1">
      <alignment horizontal="center" vertical="center" wrapText="1" shrinkToFit="1"/>
      <protection/>
    </xf>
    <xf numFmtId="0" fontId="96" fillId="0" borderId="21" xfId="420" applyNumberFormat="1" applyFont="1" applyFill="1" applyBorder="1" applyAlignment="1">
      <alignment horizontal="center" vertical="center" shrinkToFit="1"/>
      <protection/>
    </xf>
    <xf numFmtId="0" fontId="96" fillId="0" borderId="23" xfId="420" applyNumberFormat="1" applyFont="1" applyFill="1" applyBorder="1" applyAlignment="1">
      <alignment horizontal="center" vertical="center" shrinkToFit="1"/>
      <protection/>
    </xf>
    <xf numFmtId="0" fontId="61" fillId="0" borderId="0" xfId="419" applyFont="1" applyFill="1" applyAlignment="1">
      <alignment horizontal="center" vertical="center" wrapText="1"/>
      <protection/>
    </xf>
    <xf numFmtId="0" fontId="58" fillId="0" borderId="0" xfId="409" applyFont="1" applyFill="1" applyAlignment="1">
      <alignment horizontal="center" vertical="center"/>
      <protection/>
    </xf>
    <xf numFmtId="0" fontId="54" fillId="0" borderId="36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center" vertical="center"/>
    </xf>
    <xf numFmtId="0" fontId="96" fillId="28" borderId="36" xfId="0" applyFont="1" applyFill="1" applyBorder="1" applyAlignment="1">
      <alignment horizontal="center" vertical="center" wrapText="1"/>
    </xf>
    <xf numFmtId="0" fontId="96" fillId="28" borderId="8" xfId="0" applyFont="1" applyFill="1" applyBorder="1" applyAlignment="1">
      <alignment horizontal="center" vertical="center" wrapText="1"/>
    </xf>
    <xf numFmtId="0" fontId="96" fillId="28" borderId="25" xfId="0" applyFont="1" applyFill="1" applyBorder="1" applyAlignment="1">
      <alignment horizontal="center" vertical="center" wrapText="1"/>
    </xf>
    <xf numFmtId="0" fontId="96" fillId="28" borderId="2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96" fillId="28" borderId="32" xfId="407" applyFont="1" applyFill="1" applyBorder="1" applyAlignment="1">
      <alignment horizontal="center" vertical="center" wrapText="1"/>
      <protection/>
    </xf>
    <xf numFmtId="0" fontId="96" fillId="28" borderId="29" xfId="407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right" vertical="center"/>
    </xf>
    <xf numFmtId="0" fontId="55" fillId="28" borderId="25" xfId="0" applyFont="1" applyFill="1" applyBorder="1" applyAlignment="1">
      <alignment horizontal="center" vertical="center" wrapText="1"/>
    </xf>
    <xf numFmtId="0" fontId="55" fillId="28" borderId="26" xfId="0" applyFont="1" applyFill="1" applyBorder="1" applyAlignment="1">
      <alignment horizontal="center" vertical="center" wrapText="1"/>
    </xf>
    <xf numFmtId="0" fontId="96" fillId="28" borderId="27" xfId="0" applyFont="1" applyFill="1" applyBorder="1" applyAlignment="1">
      <alignment horizontal="center" vertical="center" wrapText="1"/>
    </xf>
    <xf numFmtId="0" fontId="96" fillId="28" borderId="36" xfId="407" applyFont="1" applyFill="1" applyBorder="1" applyAlignment="1">
      <alignment horizontal="center" vertical="center" wrapText="1"/>
      <protection/>
    </xf>
    <xf numFmtId="0" fontId="96" fillId="28" borderId="8" xfId="407" applyFont="1" applyFill="1" applyBorder="1" applyAlignment="1">
      <alignment horizontal="center" vertical="center" wrapText="1"/>
      <protection/>
    </xf>
    <xf numFmtId="0" fontId="55" fillId="28" borderId="37" xfId="0" applyFont="1" applyFill="1" applyBorder="1" applyAlignment="1">
      <alignment horizontal="center" vertical="center" wrapText="1"/>
    </xf>
    <xf numFmtId="0" fontId="96" fillId="28" borderId="38" xfId="0" applyFont="1" applyFill="1" applyBorder="1" applyAlignment="1">
      <alignment horizontal="center" vertical="center" wrapText="1"/>
    </xf>
    <xf numFmtId="41" fontId="54" fillId="0" borderId="0" xfId="409" applyNumberFormat="1" applyFont="1" applyFill="1" applyBorder="1" applyAlignment="1">
      <alignment horizontal="center" vertical="center" wrapText="1"/>
      <protection/>
    </xf>
    <xf numFmtId="41" fontId="56" fillId="0" borderId="10" xfId="409" applyNumberFormat="1" applyFont="1" applyFill="1" applyBorder="1" applyAlignment="1">
      <alignment horizontal="center" vertical="center" wrapText="1"/>
      <protection/>
    </xf>
    <xf numFmtId="0" fontId="55" fillId="28" borderId="38" xfId="0" applyFont="1" applyFill="1" applyBorder="1" applyAlignment="1">
      <alignment horizontal="center" vertical="center" wrapText="1"/>
    </xf>
    <xf numFmtId="0" fontId="55" fillId="28" borderId="39" xfId="0" applyFont="1" applyFill="1" applyBorder="1" applyAlignment="1">
      <alignment horizontal="center" vertical="center" wrapText="1"/>
    </xf>
    <xf numFmtId="41" fontId="54" fillId="0" borderId="22" xfId="409" applyNumberFormat="1" applyFont="1" applyFill="1" applyBorder="1" applyAlignment="1">
      <alignment horizontal="center" vertical="center" wrapText="1"/>
      <protection/>
    </xf>
    <xf numFmtId="0" fontId="96" fillId="28" borderId="35" xfId="407" applyFont="1" applyFill="1" applyBorder="1" applyAlignment="1">
      <alignment horizontal="center" vertical="center" wrapText="1"/>
      <protection/>
    </xf>
    <xf numFmtId="0" fontId="96" fillId="28" borderId="6" xfId="407" applyFont="1" applyFill="1" applyBorder="1" applyAlignment="1">
      <alignment horizontal="center" vertical="center" wrapText="1"/>
      <protection/>
    </xf>
    <xf numFmtId="0" fontId="96" fillId="0" borderId="36" xfId="413" applyFont="1" applyFill="1" applyBorder="1" applyAlignment="1">
      <alignment horizontal="center" vertical="center" wrapText="1"/>
      <protection/>
    </xf>
    <xf numFmtId="0" fontId="96" fillId="0" borderId="8" xfId="413" applyFont="1" applyFill="1" applyBorder="1" applyAlignment="1">
      <alignment horizontal="center" vertical="center" wrapText="1"/>
      <protection/>
    </xf>
    <xf numFmtId="0" fontId="96" fillId="0" borderId="39" xfId="413" applyFont="1" applyFill="1" applyBorder="1" applyAlignment="1">
      <alignment horizontal="center" vertical="center"/>
      <protection/>
    </xf>
    <xf numFmtId="0" fontId="96" fillId="0" borderId="40" xfId="413" applyFont="1" applyFill="1" applyBorder="1" applyAlignment="1">
      <alignment horizontal="center" vertical="center"/>
      <protection/>
    </xf>
    <xf numFmtId="0" fontId="55" fillId="0" borderId="32" xfId="413" applyFont="1" applyFill="1" applyBorder="1" applyAlignment="1">
      <alignment horizontal="center" vertical="center" wrapText="1"/>
      <protection/>
    </xf>
    <xf numFmtId="0" fontId="96" fillId="0" borderId="29" xfId="413" applyFont="1" applyFill="1" applyBorder="1" applyAlignment="1">
      <alignment horizontal="center" vertical="center" wrapText="1"/>
      <protection/>
    </xf>
    <xf numFmtId="0" fontId="96" fillId="0" borderId="36" xfId="413" applyFont="1" applyFill="1" applyBorder="1" applyAlignment="1">
      <alignment horizontal="center" vertical="center"/>
      <protection/>
    </xf>
    <xf numFmtId="0" fontId="55" fillId="0" borderId="25" xfId="413" applyFont="1" applyFill="1" applyBorder="1" applyAlignment="1">
      <alignment horizontal="center" vertical="center" wrapText="1"/>
      <protection/>
    </xf>
    <xf numFmtId="0" fontId="55" fillId="0" borderId="23" xfId="413" applyFont="1" applyFill="1" applyBorder="1" applyAlignment="1">
      <alignment horizontal="center" vertical="center" wrapText="1"/>
      <protection/>
    </xf>
    <xf numFmtId="0" fontId="96" fillId="0" borderId="32" xfId="413" applyFont="1" applyFill="1" applyBorder="1" applyAlignment="1">
      <alignment horizontal="center" vertical="center"/>
      <protection/>
    </xf>
    <xf numFmtId="0" fontId="96" fillId="0" borderId="29" xfId="413" applyFont="1" applyFill="1" applyBorder="1" applyAlignment="1">
      <alignment horizontal="center" vertical="center"/>
      <protection/>
    </xf>
    <xf numFmtId="0" fontId="61" fillId="0" borderId="0" xfId="413" applyFont="1" applyFill="1" applyAlignment="1">
      <alignment horizontal="center" vertical="center"/>
      <protection/>
    </xf>
    <xf numFmtId="0" fontId="61" fillId="0" borderId="0" xfId="413" applyFont="1" applyFill="1" applyAlignment="1">
      <alignment horizontal="center" vertical="center" wrapText="1"/>
      <protection/>
    </xf>
    <xf numFmtId="0" fontId="96" fillId="0" borderId="37" xfId="413" applyFont="1" applyFill="1" applyBorder="1" applyAlignment="1">
      <alignment horizontal="center" vertical="center"/>
      <protection/>
    </xf>
    <xf numFmtId="0" fontId="96" fillId="0" borderId="8" xfId="413" applyFont="1" applyFill="1" applyBorder="1" applyAlignment="1">
      <alignment horizontal="center" vertical="center"/>
      <protection/>
    </xf>
    <xf numFmtId="0" fontId="96" fillId="0" borderId="19" xfId="420" applyFont="1" applyFill="1" applyBorder="1" applyAlignment="1">
      <alignment horizontal="right" vertical="center" wrapText="1" shrinkToFit="1"/>
      <protection/>
    </xf>
    <xf numFmtId="41" fontId="96" fillId="0" borderId="0" xfId="375" applyFont="1" applyFill="1" applyBorder="1" applyAlignment="1">
      <alignment horizontal="right" vertical="center" shrinkToFit="1"/>
    </xf>
    <xf numFmtId="0" fontId="96" fillId="0" borderId="0" xfId="382" applyNumberFormat="1" applyFont="1" applyFill="1" applyBorder="1" applyAlignment="1">
      <alignment horizontal="right" vertical="center"/>
    </xf>
    <xf numFmtId="0" fontId="96" fillId="0" borderId="10" xfId="382" applyNumberFormat="1" applyFont="1" applyFill="1" applyBorder="1" applyAlignment="1">
      <alignment horizontal="right" vertical="center"/>
    </xf>
    <xf numFmtId="41" fontId="96" fillId="0" borderId="10" xfId="375" applyFont="1" applyFill="1" applyBorder="1" applyAlignment="1">
      <alignment horizontal="right" vertical="center"/>
    </xf>
    <xf numFmtId="41" fontId="96" fillId="0" borderId="18" xfId="375" applyFont="1" applyFill="1" applyBorder="1" applyAlignment="1">
      <alignment horizontal="right" vertical="center"/>
    </xf>
  </cellXfs>
  <cellStyles count="411">
    <cellStyle name="Normal" xfId="0"/>
    <cellStyle name="&quot;" xfId="15"/>
    <cellStyle name="&quot;_2009년 충남전력사용량" xfId="16"/>
    <cellStyle name="&quot;_2009년 충남전력사용량_통계연보 발간자료(전력사용량)" xfId="17"/>
    <cellStyle name="&quot;_2009년 충남전력사용량_한국중부발전-발전현황(1)" xfId="18"/>
    <cellStyle name="&quot;_도로교통공단(110803)" xfId="19"/>
    <cellStyle name="&quot;_도로교통공단(110803)_9투자통상분야(1)" xfId="20"/>
    <cellStyle name="&quot;_도로교통공단(110803)_9투자통상분야(수정)" xfId="21"/>
    <cellStyle name="??&amp;O?&amp;H?_x0008__x000F__x0007_?_x0007__x0001__x0001_" xfId="22"/>
    <cellStyle name="??&amp;O?&amp;H?_x0008_??_x0007__x0001__x0001_" xfId="23"/>
    <cellStyle name="?W?_laroux" xfId="24"/>
    <cellStyle name="_05-허가민원과~이향숙~엑셀" xfId="25"/>
    <cellStyle name="_06-자치정보과(2008-12-31기준 작성)" xfId="26"/>
    <cellStyle name="_10. 주택,건설" xfId="27"/>
    <cellStyle name="_11. 교통,관광 및 정보통신" xfId="28"/>
    <cellStyle name="_13. 환경" xfId="29"/>
    <cellStyle name="_16. 공공행정 및 사법" xfId="30"/>
    <cellStyle name="_16-재난안전과~황의범~엑셀" xfId="31"/>
    <cellStyle name="_17-청정농업과~이권행~엑셀" xfId="32"/>
    <cellStyle name="_18-해양수산과~우창규~엑셀" xfId="33"/>
    <cellStyle name="_2008년말기준 통계연보 자료-백주순" xfId="34"/>
    <cellStyle name="_3. 인구" xfId="35"/>
    <cellStyle name="_3인구" xfId="36"/>
    <cellStyle name="_6. 농림수산업" xfId="37"/>
    <cellStyle name="_6. 농림수산업(01~20)" xfId="38"/>
    <cellStyle name="_6. 농림수산업(21~40)" xfId="39"/>
    <cellStyle name="_6. 농림수산업(41~57)" xfId="40"/>
    <cellStyle name="_6. 농림수산업(46~59)" xfId="41"/>
    <cellStyle name="_6. 농림수산업(51~58)" xfId="42"/>
    <cellStyle name="_9. 유통,금융,보험 및 기타 서비스" xfId="43"/>
    <cellStyle name="_Book1" xfId="44"/>
    <cellStyle name="_농협중앙회 보령시지부(2009-12-31기준_작성)-송성혁" xfId="45"/>
    <cellStyle name="_도로과" xfId="46"/>
    <cellStyle name="_산림과~변한근~" xfId="47"/>
    <cellStyle name="_산림형질변경허가내역(보령시통계)" xfId="48"/>
    <cellStyle name="_읍면동별 인구이동" xfId="49"/>
    <cellStyle name="_청정농업과-,09.12.31기준 작성,10.5.17현재)-백도현" xfId="50"/>
    <cellStyle name="_청정농업과-,09.12.31기준 작성,10.5.17현재)-이권행" xfId="51"/>
    <cellStyle name="_총무과-조필행" xfId="52"/>
    <cellStyle name="_해양수산과-이종원" xfId="53"/>
    <cellStyle name="_허가민원과-외국인(2008-12-31기준 작성)" xfId="54"/>
    <cellStyle name="_환경보호과(2009-12-31기준 작성)-이인구" xfId="55"/>
    <cellStyle name="_환경보호과-이인구(1차수정자료)" xfId="56"/>
    <cellStyle name="_환경보호과-하수및분뇨발생량처리현황(1차수정자료)이인구,김용문" xfId="57"/>
    <cellStyle name="’E‰Y [0.00]_laroux" xfId="58"/>
    <cellStyle name="’E‰Y_laroux" xfId="59"/>
    <cellStyle name="¤@?e_TEST-1 " xfId="60"/>
    <cellStyle name="20% - Accent1" xfId="61"/>
    <cellStyle name="20% - Accent1 2" xfId="62"/>
    <cellStyle name="20% - Accent1 2 2" xfId="63"/>
    <cellStyle name="20% - Accent1 3" xfId="64"/>
    <cellStyle name="20% - Accent2" xfId="65"/>
    <cellStyle name="20% - Accent2 2" xfId="66"/>
    <cellStyle name="20% - Accent2 2 2" xfId="67"/>
    <cellStyle name="20% - Accent2 3" xfId="68"/>
    <cellStyle name="20% - Accent3" xfId="69"/>
    <cellStyle name="20% - Accent3 2" xfId="70"/>
    <cellStyle name="20% - Accent3 2 2" xfId="71"/>
    <cellStyle name="20% - Accent3 3" xfId="72"/>
    <cellStyle name="20% - Accent4" xfId="73"/>
    <cellStyle name="20% - Accent4 2" xfId="74"/>
    <cellStyle name="20% - Accent4 2 2" xfId="75"/>
    <cellStyle name="20% - Accent4 3" xfId="76"/>
    <cellStyle name="20% - Accent5" xfId="77"/>
    <cellStyle name="20% - Accent5 2" xfId="78"/>
    <cellStyle name="20% - Accent5 2 2" xfId="79"/>
    <cellStyle name="20% - Accent5 3" xfId="80"/>
    <cellStyle name="20% - Accent6" xfId="81"/>
    <cellStyle name="20% - Accent6 2" xfId="82"/>
    <cellStyle name="20% - Accent6 2 2" xfId="83"/>
    <cellStyle name="20% - Accent6 3" xfId="84"/>
    <cellStyle name="20% - 강조색1" xfId="85"/>
    <cellStyle name="20% - 강조색2" xfId="86"/>
    <cellStyle name="20% - 강조색3" xfId="87"/>
    <cellStyle name="20% - 강조색4" xfId="88"/>
    <cellStyle name="20% - 강조색5" xfId="89"/>
    <cellStyle name="20% - 강조색6" xfId="90"/>
    <cellStyle name="40% - Accent1" xfId="91"/>
    <cellStyle name="40% - Accent1 2" xfId="92"/>
    <cellStyle name="40% - Accent1 2 2" xfId="93"/>
    <cellStyle name="40% - Accent1 3" xfId="94"/>
    <cellStyle name="40% - Accent2" xfId="95"/>
    <cellStyle name="40% - Accent2 2" xfId="96"/>
    <cellStyle name="40% - Accent2 2 2" xfId="97"/>
    <cellStyle name="40% - Accent2 3" xfId="98"/>
    <cellStyle name="40% - Accent3" xfId="99"/>
    <cellStyle name="40% - Accent3 2" xfId="100"/>
    <cellStyle name="40% - Accent3 2 2" xfId="101"/>
    <cellStyle name="40% - Accent3 3" xfId="102"/>
    <cellStyle name="40% - Accent4" xfId="103"/>
    <cellStyle name="40% - Accent4 2" xfId="104"/>
    <cellStyle name="40% - Accent4 2 2" xfId="105"/>
    <cellStyle name="40% - Accent4 3" xfId="106"/>
    <cellStyle name="40% - Accent5" xfId="107"/>
    <cellStyle name="40% - Accent5 2" xfId="108"/>
    <cellStyle name="40% - Accent5 2 2" xfId="109"/>
    <cellStyle name="40% - Accent5 3" xfId="110"/>
    <cellStyle name="40% - Accent6" xfId="111"/>
    <cellStyle name="40% - Accent6 2" xfId="112"/>
    <cellStyle name="40% - Accent6 2 2" xfId="113"/>
    <cellStyle name="40% - Accent6 3" xfId="114"/>
    <cellStyle name="40% - 강조색1" xfId="115"/>
    <cellStyle name="40% - 강조색2" xfId="116"/>
    <cellStyle name="40% - 강조색3" xfId="117"/>
    <cellStyle name="40% - 강조색4" xfId="118"/>
    <cellStyle name="40% - 강조색5" xfId="119"/>
    <cellStyle name="40% - 강조색6" xfId="120"/>
    <cellStyle name="60% - Accent1" xfId="121"/>
    <cellStyle name="60% - Accent1 2" xfId="122"/>
    <cellStyle name="60% - Accent1 2 2" xfId="123"/>
    <cellStyle name="60% - Accent1 3" xfId="124"/>
    <cellStyle name="60% - Accent2" xfId="125"/>
    <cellStyle name="60% - Accent2 2" xfId="126"/>
    <cellStyle name="60% - Accent2 2 2" xfId="127"/>
    <cellStyle name="60% - Accent2 3" xfId="128"/>
    <cellStyle name="60% - Accent3" xfId="129"/>
    <cellStyle name="60% - Accent3 2" xfId="130"/>
    <cellStyle name="60% - Accent3 2 2" xfId="131"/>
    <cellStyle name="60% - Accent3 3" xfId="132"/>
    <cellStyle name="60% - Accent4" xfId="133"/>
    <cellStyle name="60% - Accent4 2" xfId="134"/>
    <cellStyle name="60% - Accent4 2 2" xfId="135"/>
    <cellStyle name="60% - Accent4 3" xfId="136"/>
    <cellStyle name="60% - Accent5" xfId="137"/>
    <cellStyle name="60% - Accent5 2" xfId="138"/>
    <cellStyle name="60% - Accent5 2 2" xfId="139"/>
    <cellStyle name="60% - Accent5 3" xfId="140"/>
    <cellStyle name="60% - Accent6" xfId="141"/>
    <cellStyle name="60% - Accent6 2" xfId="142"/>
    <cellStyle name="60% - Accent6 2 2" xfId="143"/>
    <cellStyle name="60% - Accent6 3" xfId="144"/>
    <cellStyle name="60% - 강조색1" xfId="145"/>
    <cellStyle name="60% - 강조색2" xfId="146"/>
    <cellStyle name="60% - 강조색3" xfId="147"/>
    <cellStyle name="60% - 강조색4" xfId="148"/>
    <cellStyle name="60% - 강조색5" xfId="149"/>
    <cellStyle name="60% - 강조색6" xfId="150"/>
    <cellStyle name="A¨­￠￢￠O [0]_INQUIRY ￠?￥i¨u¡AAⓒ￢Aⓒª " xfId="151"/>
    <cellStyle name="A¨­￠￢￠O_INQUIRY ￠?￥i¨u¡AAⓒ￢Aⓒª " xfId="152"/>
    <cellStyle name="Accent1" xfId="153"/>
    <cellStyle name="Accent1 2" xfId="154"/>
    <cellStyle name="Accent1 2 2" xfId="155"/>
    <cellStyle name="Accent1 3" xfId="156"/>
    <cellStyle name="Accent2" xfId="157"/>
    <cellStyle name="Accent2 2" xfId="158"/>
    <cellStyle name="Accent2 2 2" xfId="159"/>
    <cellStyle name="Accent2 3" xfId="160"/>
    <cellStyle name="Accent3" xfId="161"/>
    <cellStyle name="Accent3 2" xfId="162"/>
    <cellStyle name="Accent3 2 2" xfId="163"/>
    <cellStyle name="Accent3 3" xfId="164"/>
    <cellStyle name="Accent4" xfId="165"/>
    <cellStyle name="Accent4 2" xfId="166"/>
    <cellStyle name="Accent4 2 2" xfId="167"/>
    <cellStyle name="Accent4 3" xfId="168"/>
    <cellStyle name="Accent5" xfId="169"/>
    <cellStyle name="Accent5 2" xfId="170"/>
    <cellStyle name="Accent5 2 2" xfId="171"/>
    <cellStyle name="Accent5 3" xfId="172"/>
    <cellStyle name="Accent6" xfId="173"/>
    <cellStyle name="Accent6 2" xfId="174"/>
    <cellStyle name="Accent6 2 2" xfId="175"/>
    <cellStyle name="Accent6 3" xfId="176"/>
    <cellStyle name="AeE­ [0]_±a¼uAe½A " xfId="177"/>
    <cellStyle name="ÅëÈ­ [0]_INQUIRY ¿µ¾÷ÃßÁø " xfId="178"/>
    <cellStyle name="AeE­ [0]_INQUIRY ¿μ¾÷AßAø " xfId="179"/>
    <cellStyle name="AeE­_±a¼uAe½A " xfId="180"/>
    <cellStyle name="ÅëÈ­_INQUIRY ¿µ¾÷ÃßÁø " xfId="181"/>
    <cellStyle name="AeE­_INQUIRY ¿μ¾÷AßAø " xfId="182"/>
    <cellStyle name="AeE¡ⓒ [0]_INQUIRY ￠?￥i¨u¡AAⓒ￢Aⓒª " xfId="183"/>
    <cellStyle name="AeE¡ⓒ_INQUIRY ￠?￥i¨u¡AAⓒ￢Aⓒª " xfId="184"/>
    <cellStyle name="ALIGNMENT" xfId="185"/>
    <cellStyle name="AÞ¸¶ [0]_±a¼uAe½A " xfId="186"/>
    <cellStyle name="ÄÞ¸¶ [0]_INQUIRY ¿µ¾÷ÃßÁø " xfId="187"/>
    <cellStyle name="AÞ¸¶ [0]_INQUIRY ¿μ¾÷AßAø " xfId="188"/>
    <cellStyle name="AÞ¸¶_±a¼uAe½A " xfId="189"/>
    <cellStyle name="ÄÞ¸¶_INQUIRY ¿µ¾÷ÃßÁø " xfId="190"/>
    <cellStyle name="AÞ¸¶_INQUIRY ¿μ¾÷AßAø " xfId="191"/>
    <cellStyle name="Bad" xfId="192"/>
    <cellStyle name="Bad 2" xfId="193"/>
    <cellStyle name="Bad 2 2" xfId="194"/>
    <cellStyle name="Bad 3" xfId="195"/>
    <cellStyle name="C_TITLE" xfId="196"/>
    <cellStyle name="C¡IA¨ª_¡ic¨u¡A¨￢I¨￢¡Æ AN¡Æe " xfId="197"/>
    <cellStyle name="C￥AØ_¿μ¾÷CoE² " xfId="198"/>
    <cellStyle name="Ç¥ÁØ_»ç¾÷ºÎº° ÃÑ°è " xfId="199"/>
    <cellStyle name="C￥AØ_≫c¾÷ºIº° AN°e " xfId="200"/>
    <cellStyle name="Ç¥ÁØ_5-1±¤°í " xfId="201"/>
    <cellStyle name="C￥AØ_Æi¼º¸RCA " xfId="202"/>
    <cellStyle name="Ç¥ÁØ_LRV " xfId="203"/>
    <cellStyle name="C￥AØ_page 2 " xfId="204"/>
    <cellStyle name="Ç¥ÁØ_page 2 " xfId="205"/>
    <cellStyle name="C￥AØ_page 2 _중앙연구소+용역인원사번_03.02.21" xfId="206"/>
    <cellStyle name="Ç¥ÁØ_page 2 _중앙연구소+용역인원사번_03.02.21" xfId="207"/>
    <cellStyle name="C￥AØ_PERSONAL" xfId="208"/>
    <cellStyle name="Calc Currency (0)" xfId="209"/>
    <cellStyle name="Calculation" xfId="210"/>
    <cellStyle name="Calculation 2" xfId="211"/>
    <cellStyle name="Calculation 2 2" xfId="212"/>
    <cellStyle name="Calculation 3" xfId="213"/>
    <cellStyle name="category" xfId="214"/>
    <cellStyle name="Check Cell" xfId="215"/>
    <cellStyle name="Check Cell 2" xfId="216"/>
    <cellStyle name="Check Cell 2 2" xfId="217"/>
    <cellStyle name="Check Cell 3" xfId="218"/>
    <cellStyle name="Comma [0]_ SG&amp;A Bridge " xfId="219"/>
    <cellStyle name="Comma_ SG&amp;A Bridge " xfId="220"/>
    <cellStyle name="Comma0" xfId="221"/>
    <cellStyle name="Curren?_x0012_퐀_x0017_?" xfId="222"/>
    <cellStyle name="Currency [0]_ SG&amp;A Bridge " xfId="223"/>
    <cellStyle name="Currency_ SG&amp;A Bridge " xfId="224"/>
    <cellStyle name="Currency0" xfId="225"/>
    <cellStyle name="Currency1" xfId="226"/>
    <cellStyle name="Date" xfId="227"/>
    <cellStyle name="Euro" xfId="228"/>
    <cellStyle name="Explanatory Text" xfId="229"/>
    <cellStyle name="Explanatory Text 2" xfId="230"/>
    <cellStyle name="Explanatory Text 2 2" xfId="231"/>
    <cellStyle name="Explanatory Text 3" xfId="232"/>
    <cellStyle name="Fixed" xfId="233"/>
    <cellStyle name="Good" xfId="234"/>
    <cellStyle name="Good 2" xfId="235"/>
    <cellStyle name="Good 2 2" xfId="236"/>
    <cellStyle name="Good 3" xfId="237"/>
    <cellStyle name="Grey" xfId="238"/>
    <cellStyle name="HEADER" xfId="239"/>
    <cellStyle name="Header1" xfId="240"/>
    <cellStyle name="Header2" xfId="241"/>
    <cellStyle name="Heading 1" xfId="242"/>
    <cellStyle name="Heading 2" xfId="243"/>
    <cellStyle name="Heading 3" xfId="244"/>
    <cellStyle name="Heading 3 2" xfId="245"/>
    <cellStyle name="Heading 3 2 2" xfId="246"/>
    <cellStyle name="Heading 3 3" xfId="247"/>
    <cellStyle name="Heading 4" xfId="248"/>
    <cellStyle name="Heading 4 2" xfId="249"/>
    <cellStyle name="Heading 4 2 2" xfId="250"/>
    <cellStyle name="Heading 4 3" xfId="251"/>
    <cellStyle name="HEADING1" xfId="252"/>
    <cellStyle name="HEADING2" xfId="253"/>
    <cellStyle name="Hyperlink_NEGS" xfId="254"/>
    <cellStyle name="Input" xfId="255"/>
    <cellStyle name="Input [yellow]" xfId="256"/>
    <cellStyle name="Input 10" xfId="257"/>
    <cellStyle name="Input 11" xfId="258"/>
    <cellStyle name="Input 12" xfId="259"/>
    <cellStyle name="Input 13" xfId="260"/>
    <cellStyle name="Input 14" xfId="261"/>
    <cellStyle name="Input 15" xfId="262"/>
    <cellStyle name="Input 16" xfId="263"/>
    <cellStyle name="Input 17" xfId="264"/>
    <cellStyle name="Input 18" xfId="265"/>
    <cellStyle name="Input 19" xfId="266"/>
    <cellStyle name="Input 2" xfId="267"/>
    <cellStyle name="Input 2 2" xfId="268"/>
    <cellStyle name="Input 20" xfId="269"/>
    <cellStyle name="Input 21" xfId="270"/>
    <cellStyle name="Input 22" xfId="271"/>
    <cellStyle name="Input 23" xfId="272"/>
    <cellStyle name="Input 24" xfId="273"/>
    <cellStyle name="Input 25" xfId="274"/>
    <cellStyle name="Input 26" xfId="275"/>
    <cellStyle name="Input 27" xfId="276"/>
    <cellStyle name="Input 28" xfId="277"/>
    <cellStyle name="Input 29" xfId="278"/>
    <cellStyle name="Input 3" xfId="279"/>
    <cellStyle name="Input 3 2" xfId="280"/>
    <cellStyle name="Input 30" xfId="281"/>
    <cellStyle name="Input 31" xfId="282"/>
    <cellStyle name="Input 32" xfId="283"/>
    <cellStyle name="Input 33" xfId="284"/>
    <cellStyle name="Input 34" xfId="285"/>
    <cellStyle name="Input 35" xfId="286"/>
    <cellStyle name="Input 36" xfId="287"/>
    <cellStyle name="Input 37" xfId="288"/>
    <cellStyle name="Input 38" xfId="289"/>
    <cellStyle name="Input 39" xfId="290"/>
    <cellStyle name="Input 4" xfId="291"/>
    <cellStyle name="Input 4 2" xfId="292"/>
    <cellStyle name="Input 40" xfId="293"/>
    <cellStyle name="Input 5" xfId="294"/>
    <cellStyle name="Input 5 2" xfId="295"/>
    <cellStyle name="Input 6" xfId="296"/>
    <cellStyle name="Input 6 2" xfId="297"/>
    <cellStyle name="Input 7" xfId="298"/>
    <cellStyle name="Input 7 2" xfId="299"/>
    <cellStyle name="Input 8" xfId="300"/>
    <cellStyle name="Input 8 2" xfId="301"/>
    <cellStyle name="Input 9" xfId="302"/>
    <cellStyle name="Input 9 2" xfId="303"/>
    <cellStyle name="Input_통계연보 발간자료(전력사용량)" xfId="304"/>
    <cellStyle name="Linked Cell" xfId="305"/>
    <cellStyle name="Linked Cell 2" xfId="306"/>
    <cellStyle name="Linked Cell 2 2" xfId="307"/>
    <cellStyle name="Linked Cell 3" xfId="308"/>
    <cellStyle name="Model" xfId="309"/>
    <cellStyle name="Neutral" xfId="310"/>
    <cellStyle name="Neutral 2" xfId="311"/>
    <cellStyle name="Neutral 2 2" xfId="312"/>
    <cellStyle name="Neutral 3" xfId="313"/>
    <cellStyle name="Normal - Style1" xfId="314"/>
    <cellStyle name="Normal_ SG&amp;A Bridge " xfId="315"/>
    <cellStyle name="Note" xfId="316"/>
    <cellStyle name="NUM_" xfId="317"/>
    <cellStyle name="Œ…?æ맖?e [0.00]_laroux" xfId="318"/>
    <cellStyle name="Œ…?æ맖?e_laroux" xfId="319"/>
    <cellStyle name="Output" xfId="320"/>
    <cellStyle name="Output 2" xfId="321"/>
    <cellStyle name="Output 2 2" xfId="322"/>
    <cellStyle name="Output 3" xfId="323"/>
    <cellStyle name="Percent [2]" xfId="324"/>
    <cellStyle name="R_TITLE" xfId="325"/>
    <cellStyle name="subhead" xfId="326"/>
    <cellStyle name="Title" xfId="327"/>
    <cellStyle name="Title 2" xfId="328"/>
    <cellStyle name="Title 2 2" xfId="329"/>
    <cellStyle name="Title 3" xfId="330"/>
    <cellStyle name="Total" xfId="331"/>
    <cellStyle name="Warning Text" xfId="332"/>
    <cellStyle name="Warning Text 2" xfId="333"/>
    <cellStyle name="Warning Text 2 2" xfId="334"/>
    <cellStyle name="Warning Text 3" xfId="335"/>
    <cellStyle name="강조색1" xfId="336"/>
    <cellStyle name="강조색2" xfId="337"/>
    <cellStyle name="강조색3" xfId="338"/>
    <cellStyle name="강조색4" xfId="339"/>
    <cellStyle name="강조색5" xfId="340"/>
    <cellStyle name="강조색6" xfId="341"/>
    <cellStyle name="경고문" xfId="342"/>
    <cellStyle name="계산" xfId="343"/>
    <cellStyle name="과정별배정" xfId="344"/>
    <cellStyle name="咬訌裝?INCOM1" xfId="345"/>
    <cellStyle name="咬訌裝?INCOM10" xfId="346"/>
    <cellStyle name="咬訌裝?INCOM2" xfId="347"/>
    <cellStyle name="咬訌裝?INCOM3" xfId="348"/>
    <cellStyle name="咬訌裝?INCOM4" xfId="349"/>
    <cellStyle name="咬訌裝?INCOM5" xfId="350"/>
    <cellStyle name="咬訌裝?INCOM6" xfId="351"/>
    <cellStyle name="咬訌裝?INCOM7" xfId="352"/>
    <cellStyle name="咬訌裝?INCOM8" xfId="353"/>
    <cellStyle name="咬訌裝?INCOM9" xfId="354"/>
    <cellStyle name="咬訌裝?PRIB11" xfId="355"/>
    <cellStyle name="나쁨" xfId="356"/>
    <cellStyle name="뒤에 오는 하이퍼링크_03(1).인구" xfId="357"/>
    <cellStyle name="똿뗦먛귟 [0.00]_PRODUCT DETAIL Q1" xfId="358"/>
    <cellStyle name="똿뗦먛귟_PRODUCT DETAIL Q1" xfId="359"/>
    <cellStyle name="메모" xfId="360"/>
    <cellStyle name="믅됞 [0.00]_PRODUCT DETAIL Q1" xfId="361"/>
    <cellStyle name="믅됞_PRODUCT DETAIL Q1" xfId="362"/>
    <cellStyle name="Percent" xfId="363"/>
    <cellStyle name="백분율 2" xfId="364"/>
    <cellStyle name="백분율 3" xfId="365"/>
    <cellStyle name="보통" xfId="366"/>
    <cellStyle name="뷭?_BOOKSHIP" xfId="367"/>
    <cellStyle name="설명 텍스트" xfId="368"/>
    <cellStyle name="셀 확인" xfId="369"/>
    <cellStyle name="Comma" xfId="370"/>
    <cellStyle name="Comma [0]" xfId="371"/>
    <cellStyle name="쉼표 [0] 2" xfId="372"/>
    <cellStyle name="쉼표 [0] 2 2" xfId="373"/>
    <cellStyle name="쉼표 [0] 2 2 2" xfId="374"/>
    <cellStyle name="쉼표 [0] 2 3" xfId="375"/>
    <cellStyle name="쉼표 [0] 3" xfId="376"/>
    <cellStyle name="쉼표 [0] 3 2" xfId="377"/>
    <cellStyle name="쉼표 [0] 3 3" xfId="378"/>
    <cellStyle name="쉼표 [0] 4" xfId="379"/>
    <cellStyle name="쉼표 [0] 4 2" xfId="380"/>
    <cellStyle name="쉼표 [0] 5" xfId="381"/>
    <cellStyle name="쉼표 [0]_070광업및제조업" xfId="382"/>
    <cellStyle name="스타일 1" xfId="383"/>
    <cellStyle name="안건회계법인" xfId="384"/>
    <cellStyle name="연결된 셀" xfId="385"/>
    <cellStyle name="Followed Hyperlink" xfId="386"/>
    <cellStyle name="요약" xfId="387"/>
    <cellStyle name="일정_K200창정비 (2)" xfId="388"/>
    <cellStyle name="입력" xfId="389"/>
    <cellStyle name="제목" xfId="390"/>
    <cellStyle name="제목 1" xfId="391"/>
    <cellStyle name="제목 2" xfId="392"/>
    <cellStyle name="제목 3" xfId="393"/>
    <cellStyle name="제목 4" xfId="394"/>
    <cellStyle name="좋음" xfId="395"/>
    <cellStyle name="지정되지 않음" xfId="396"/>
    <cellStyle name="출력" xfId="397"/>
    <cellStyle name="콤마 " xfId="398"/>
    <cellStyle name="콤마 [0]_  종  합  " xfId="399"/>
    <cellStyle name="콤마_  종  합  " xfId="400"/>
    <cellStyle name="Currency" xfId="401"/>
    <cellStyle name="Currency [0]" xfId="402"/>
    <cellStyle name="통화 [0] 2" xfId="403"/>
    <cellStyle name="통화 [0] 2 2" xfId="404"/>
    <cellStyle name="퍼센트" xfId="405"/>
    <cellStyle name="표서식" xfId="406"/>
    <cellStyle name="표준 10" xfId="407"/>
    <cellStyle name="표준 2" xfId="408"/>
    <cellStyle name="표준 2 2" xfId="409"/>
    <cellStyle name="표준 2 3" xfId="410"/>
    <cellStyle name="표준 2 4" xfId="411"/>
    <cellStyle name="표준 3" xfId="412"/>
    <cellStyle name="표준 3 2" xfId="413"/>
    <cellStyle name="표준 3 3" xfId="414"/>
    <cellStyle name="표준 4" xfId="415"/>
    <cellStyle name="표준 48" xfId="416"/>
    <cellStyle name="표준 5" xfId="417"/>
    <cellStyle name="표준 6" xfId="418"/>
    <cellStyle name="표준_070광공업11" xfId="419"/>
    <cellStyle name="표준_070광업및제조업" xfId="420"/>
    <cellStyle name="표준_7광업및제조업" xfId="421"/>
    <cellStyle name="표준_경제정책2" xfId="422"/>
    <cellStyle name="표준_통계연보_광제조3번_시군읍면동별_산업중분류별(2005)" xfId="423"/>
    <cellStyle name="Hyperlink" xfId="4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#2009.12.31&#44592;&#51456;%20&#53685;&#44228;&#50672;&#48372;%20&#47564;&#46308;&#44592;#\3.%20&#51064;&#4439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0976;&#44508;&#49345;\&#53685;&#44228;&#50672;&#48372;\&#48149;&#51333;&#49689;%202007%20&#53685;&#44228;&#50672;&#48372;%20&#51089;&#49457;&#51473;\02-&#48537;&#51060;&#44592;%20&#52572;&#51333;&#49892;&#44284;&#50640;&#49436;%20&#46308;&#50612;&#50728;&#44163;%20&#44057;&#45796;%20&#48537;&#51068;&#44275;%20-&#48149;&#51333;&#49689;&#51089;&#50629;&#51473;2007.12.31&#44592;&#51456;%20&#48537;&#51060;&#44592;\12.%20&#48372;&#44148;%20&#48143;%20&#49324;&#54924;&#48372;&#5110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Owner\Local%20Settings\Temp\ENALATEMP\&#54872;&#44221;&#44288;&#47532;&#4428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\&#53685;&#44228;&#50672;&#48372;\2012&#53685;&#44228;&#50672;&#48372;\&#46020;&#52397;(&#49884;&#44400;)\7.%20&#44305;&#51228;&#51312;&#5062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user\Local%20Settings\Temp\ENALATEMP\&#44221;&#51228;&#51221;&#52293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\&#53685;&#44228;&#50672;&#48372;\2012&#53685;&#44228;&#50672;&#48372;\&#46020;&#52397;(&#49884;&#44400;)\7-02.%20&#44305;&#51228;&#51312;&#5062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11&#45380;\&#53685;&#44228;&#50672;&#48372;\&#48156;&#44036;&#44228;&#54925;\&#51089;&#49457;&#44592;&#44288;\&#52649;&#45224;&#51648;&#48169;&#44221;&#52272;&#52397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3E5E9F\7-01.&#44305;&#51228;&#51312;&#5062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Users\user\AppData\Local\Temp\3.%20&#51064;&#4439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51088;&#52824;&#51221;&#48372;&#44284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Owner\Local%20Settings\Temp\_AZTMP1_\Exec\&#44148;&#52629;&#46020;&#49884;&#442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3.%20&#51064;&#4439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5.외국인과의혼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0.공원"/>
      <sheetName val="1.환경오염 물질 배출시설"/>
      <sheetName val="2.환경오염 배출시설 단속 및 행정조치"/>
      <sheetName val="3.대기오염"/>
      <sheetName val="4.쓰레기 수거"/>
      <sheetName val="5.생활폐기물 매립지"/>
      <sheetName val="#REF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광업 및 제조업"/>
      <sheetName val="1-1.광업"/>
      <sheetName val="1-2.제조업"/>
      <sheetName val="2.사업체규모별(중분류별) 광업 및 제조업"/>
      <sheetName val="3.제조업 중분류별 사업체수 및 종사자수"/>
      <sheetName val="4.광종별 광구수"/>
      <sheetName val="5.광산물 생산"/>
      <sheetName val="6.산업 및 농공단지"/>
      <sheetName val="10.에너지관리대상현황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4.광종별 광구수"/>
      <sheetName val="5.광산물 생산"/>
      <sheetName val="6.산업 및 농공단지"/>
      <sheetName val="10.에너지관리대상현황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.광업 및 제조업"/>
      <sheetName val="1-1.광업"/>
      <sheetName val="1-2.제조업"/>
      <sheetName val="2.사업체규모별(중분류별) 광업 및 제조업"/>
      <sheetName val="3.제조업 중분류별 사업체수 및 종사자수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외국인국적별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2. 통근.통학 유형별 인구(12세이상)"/>
      <sheetName val="11. 사용방수별 가구(일반가구)"/>
      <sheetName val="13. 상주(야간).주간인구"/>
      <sheetName val="14. 외국인 국적별 혼인 인구"/>
      <sheetName val="15.외국인과의혼인"/>
      <sheetName val="6.주요 국적별 외국인 등록"/>
      <sheetName val="10. 주택점유형태별 가구(일반가구)"/>
      <sheetName val="7.인구동태 "/>
      <sheetName val="6.주요 국적별 외국인 등록현황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외국인국적별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2. 통근.통학 유형별 인구(12세이상)"/>
      <sheetName val="11. 사용방수별 가구(일반가구)"/>
      <sheetName val="13. 상주(야간).주간인구"/>
      <sheetName val="14. 외국인 국적별 혼인 인구"/>
      <sheetName val="15.외국인과의혼인"/>
      <sheetName val="6.주요 국적별 외국인 등록"/>
      <sheetName val="10. 주택점유형태별 가구(일반가구)"/>
      <sheetName val="7.인구동태 "/>
      <sheetName val="6.주요 국적별 외국인 등록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Normal="110" zoomScaleSheetLayoutView="100" workbookViewId="0" topLeftCell="A1">
      <pane ySplit="9" topLeftCell="A10" activePane="bottomLeft" state="frozen"/>
      <selection pane="topLeft" activeCell="G30" sqref="G30"/>
      <selection pane="bottomLeft" activeCell="H27" sqref="H27"/>
    </sheetView>
  </sheetViews>
  <sheetFormatPr defaultColWidth="8.88671875" defaultRowHeight="13.5"/>
  <cols>
    <col min="1" max="1" width="11.77734375" style="82" customWidth="1"/>
    <col min="2" max="5" width="14.77734375" style="65" customWidth="1"/>
    <col min="6" max="7" width="10.77734375" style="65" customWidth="1"/>
    <col min="8" max="10" width="13.77734375" style="65" customWidth="1"/>
    <col min="11" max="11" width="11.77734375" style="67" customWidth="1"/>
    <col min="12" max="16384" width="8.88671875" style="68" customWidth="1"/>
  </cols>
  <sheetData>
    <row r="1" spans="1:11" s="256" customFormat="1" ht="12" customHeight="1">
      <c r="A1" s="254" t="s">
        <v>175</v>
      </c>
      <c r="B1" s="255"/>
      <c r="C1" s="255"/>
      <c r="D1" s="255"/>
      <c r="E1" s="255"/>
      <c r="F1" s="255"/>
      <c r="G1" s="255"/>
      <c r="H1" s="255"/>
      <c r="I1" s="255"/>
      <c r="K1" s="257" t="s">
        <v>44</v>
      </c>
    </row>
    <row r="2" spans="1:11" s="39" customFormat="1" ht="12" customHeight="1">
      <c r="A2" s="64"/>
      <c r="B2" s="75"/>
      <c r="C2" s="75"/>
      <c r="D2" s="75"/>
      <c r="E2" s="75"/>
      <c r="F2" s="75"/>
      <c r="G2" s="75"/>
      <c r="H2" s="75"/>
      <c r="I2" s="75"/>
      <c r="J2" s="75"/>
      <c r="K2" s="76"/>
    </row>
    <row r="3" spans="1:11" s="103" customFormat="1" ht="24" customHeight="1">
      <c r="A3" s="534" t="s">
        <v>179</v>
      </c>
      <c r="B3" s="534"/>
      <c r="C3" s="534"/>
      <c r="D3" s="534"/>
      <c r="E3" s="534"/>
      <c r="F3" s="535" t="s">
        <v>178</v>
      </c>
      <c r="G3" s="535"/>
      <c r="H3" s="535"/>
      <c r="I3" s="535"/>
      <c r="J3" s="535"/>
      <c r="K3" s="535"/>
    </row>
    <row r="4" spans="1:11" s="43" customFormat="1" ht="12" customHeight="1">
      <c r="A4" s="40"/>
      <c r="B4" s="77"/>
      <c r="C4" s="77"/>
      <c r="D4" s="77"/>
      <c r="E4" s="77"/>
      <c r="F4" s="77"/>
      <c r="G4" s="77"/>
      <c r="H4" s="78"/>
      <c r="I4" s="78"/>
      <c r="J4" s="78"/>
      <c r="K4" s="78"/>
    </row>
    <row r="5" spans="1:11" s="2" customFormat="1" ht="12" customHeight="1" thickBot="1">
      <c r="A5" s="2" t="s">
        <v>107</v>
      </c>
      <c r="B5" s="1"/>
      <c r="C5" s="1"/>
      <c r="D5" s="1"/>
      <c r="F5" s="79"/>
      <c r="G5" s="79"/>
      <c r="H5" s="80"/>
      <c r="I5" s="1"/>
      <c r="K5" s="81" t="s">
        <v>0</v>
      </c>
    </row>
    <row r="6" spans="1:11" s="45" customFormat="1" ht="15" customHeight="1">
      <c r="A6" s="538" t="s">
        <v>209</v>
      </c>
      <c r="B6" s="265" t="s">
        <v>201</v>
      </c>
      <c r="C6" s="266" t="s">
        <v>181</v>
      </c>
      <c r="D6" s="267" t="s">
        <v>262</v>
      </c>
      <c r="E6" s="299" t="s">
        <v>210</v>
      </c>
      <c r="F6" s="300" t="s">
        <v>211</v>
      </c>
      <c r="G6" s="266"/>
      <c r="H6" s="266" t="s">
        <v>182</v>
      </c>
      <c r="I6" s="266" t="s">
        <v>183</v>
      </c>
      <c r="J6" s="266" t="s">
        <v>198</v>
      </c>
      <c r="K6" s="541" t="s">
        <v>216</v>
      </c>
    </row>
    <row r="7" spans="1:11" s="45" customFormat="1" ht="15" customHeight="1">
      <c r="A7" s="539"/>
      <c r="B7" s="268"/>
      <c r="C7" s="269"/>
      <c r="D7" s="270" t="s">
        <v>184</v>
      </c>
      <c r="E7" s="270"/>
      <c r="F7" s="536" t="s">
        <v>45</v>
      </c>
      <c r="G7" s="537"/>
      <c r="H7" s="270"/>
      <c r="I7" s="271"/>
      <c r="J7" s="269" t="s">
        <v>199</v>
      </c>
      <c r="K7" s="542"/>
    </row>
    <row r="8" spans="1:11" s="45" customFormat="1" ht="15" customHeight="1">
      <c r="A8" s="539"/>
      <c r="B8" s="272" t="s">
        <v>46</v>
      </c>
      <c r="C8" s="273"/>
      <c r="D8" s="274"/>
      <c r="E8" s="275" t="s">
        <v>47</v>
      </c>
      <c r="F8" s="301" t="s">
        <v>218</v>
      </c>
      <c r="G8" s="302" t="s">
        <v>219</v>
      </c>
      <c r="H8" s="269" t="s">
        <v>48</v>
      </c>
      <c r="I8" s="276"/>
      <c r="J8" s="273" t="s">
        <v>49</v>
      </c>
      <c r="K8" s="542"/>
    </row>
    <row r="9" spans="1:11" s="45" customFormat="1" ht="15" customHeight="1">
      <c r="A9" s="540"/>
      <c r="B9" s="277" t="s">
        <v>50</v>
      </c>
      <c r="C9" s="278" t="s">
        <v>51</v>
      </c>
      <c r="D9" s="279" t="s">
        <v>52</v>
      </c>
      <c r="E9" s="280" t="s">
        <v>53</v>
      </c>
      <c r="F9" s="281" t="s">
        <v>212</v>
      </c>
      <c r="G9" s="282" t="s">
        <v>213</v>
      </c>
      <c r="H9" s="283" t="s">
        <v>214</v>
      </c>
      <c r="I9" s="283" t="s">
        <v>54</v>
      </c>
      <c r="J9" s="283" t="s">
        <v>215</v>
      </c>
      <c r="K9" s="543"/>
    </row>
    <row r="10" spans="1:11" s="45" customFormat="1" ht="21" customHeight="1">
      <c r="A10" s="284">
        <v>2015</v>
      </c>
      <c r="B10" s="450">
        <v>92</v>
      </c>
      <c r="C10" s="450">
        <v>3775</v>
      </c>
      <c r="D10" s="450">
        <v>131810</v>
      </c>
      <c r="E10" s="450">
        <v>1347851</v>
      </c>
      <c r="F10" s="450">
        <v>75097</v>
      </c>
      <c r="G10" s="450">
        <v>69562</v>
      </c>
      <c r="H10" s="450">
        <v>786829</v>
      </c>
      <c r="I10" s="450">
        <v>555487</v>
      </c>
      <c r="J10" s="450">
        <v>556218</v>
      </c>
      <c r="K10" s="285">
        <v>2015</v>
      </c>
    </row>
    <row r="11" spans="1:11" s="45" customFormat="1" ht="21" customHeight="1">
      <c r="A11" s="284">
        <v>2016</v>
      </c>
      <c r="B11" s="120" t="s">
        <v>117</v>
      </c>
      <c r="C11" s="120">
        <v>3983</v>
      </c>
      <c r="D11" s="120" t="s">
        <v>119</v>
      </c>
      <c r="E11" s="120" t="s">
        <v>495</v>
      </c>
      <c r="F11" s="120">
        <v>67906</v>
      </c>
      <c r="G11" s="120">
        <v>78112</v>
      </c>
      <c r="H11" s="120">
        <v>852286</v>
      </c>
      <c r="I11" s="120">
        <v>667480</v>
      </c>
      <c r="J11" s="120">
        <v>588612</v>
      </c>
      <c r="K11" s="285">
        <v>2016</v>
      </c>
    </row>
    <row r="12" spans="1:11" s="45" customFormat="1" ht="21" customHeight="1">
      <c r="A12" s="284">
        <v>2017</v>
      </c>
      <c r="B12" s="120">
        <v>94</v>
      </c>
      <c r="C12" s="120">
        <v>4054</v>
      </c>
      <c r="D12" s="120">
        <v>157936</v>
      </c>
      <c r="E12" s="120">
        <v>1608256</v>
      </c>
      <c r="F12" s="120">
        <v>63553</v>
      </c>
      <c r="G12" s="120">
        <v>71597</v>
      </c>
      <c r="H12" s="120">
        <v>901386</v>
      </c>
      <c r="I12" s="120">
        <v>714914</v>
      </c>
      <c r="J12" s="120">
        <v>612784</v>
      </c>
      <c r="K12" s="285">
        <v>2017</v>
      </c>
    </row>
    <row r="13" spans="1:11" s="45" customFormat="1" ht="21" customHeight="1">
      <c r="A13" s="284">
        <v>2018</v>
      </c>
      <c r="B13" s="120">
        <v>97</v>
      </c>
      <c r="C13" s="120">
        <v>3921</v>
      </c>
      <c r="D13" s="120">
        <v>170844</v>
      </c>
      <c r="E13" s="120">
        <v>1521379</v>
      </c>
      <c r="F13" s="120">
        <v>72043</v>
      </c>
      <c r="G13" s="120">
        <v>112293</v>
      </c>
      <c r="H13" s="120">
        <v>1102042</v>
      </c>
      <c r="I13" s="120">
        <v>459587</v>
      </c>
      <c r="J13" s="120">
        <v>618565</v>
      </c>
      <c r="K13" s="285">
        <v>2018</v>
      </c>
    </row>
    <row r="14" spans="1:11" s="114" customFormat="1" ht="21" customHeight="1">
      <c r="A14" s="473">
        <v>2019</v>
      </c>
      <c r="B14" s="474">
        <v>100</v>
      </c>
      <c r="C14" s="474">
        <v>4020</v>
      </c>
      <c r="D14" s="474">
        <v>169922</v>
      </c>
      <c r="E14" s="474">
        <v>1634314</v>
      </c>
      <c r="F14" s="474">
        <v>75040</v>
      </c>
      <c r="G14" s="474">
        <v>82714</v>
      </c>
      <c r="H14" s="474">
        <v>1145571</v>
      </c>
      <c r="I14" s="474">
        <v>496417</v>
      </c>
      <c r="J14" s="474">
        <v>640995</v>
      </c>
      <c r="K14" s="475">
        <v>2019</v>
      </c>
    </row>
    <row r="15" spans="1:11" s="114" customFormat="1" ht="21" customHeight="1">
      <c r="A15" s="286" t="s">
        <v>195</v>
      </c>
      <c r="B15" s="453">
        <v>2</v>
      </c>
      <c r="C15" s="453" t="s">
        <v>134</v>
      </c>
      <c r="D15" s="453" t="s">
        <v>134</v>
      </c>
      <c r="E15" s="453" t="s">
        <v>134</v>
      </c>
      <c r="F15" s="453" t="s">
        <v>134</v>
      </c>
      <c r="G15" s="453" t="s">
        <v>134</v>
      </c>
      <c r="H15" s="453" t="s">
        <v>134</v>
      </c>
      <c r="I15" s="453" t="s">
        <v>134</v>
      </c>
      <c r="J15" s="453" t="s">
        <v>134</v>
      </c>
      <c r="K15" s="287" t="s">
        <v>56</v>
      </c>
    </row>
    <row r="16" spans="1:11" s="114" customFormat="1" ht="21" customHeight="1">
      <c r="A16" s="286" t="s">
        <v>196</v>
      </c>
      <c r="B16" s="453">
        <v>98</v>
      </c>
      <c r="C16" s="453">
        <v>3967</v>
      </c>
      <c r="D16" s="453">
        <v>167547</v>
      </c>
      <c r="E16" s="453">
        <v>1616149</v>
      </c>
      <c r="F16" s="453">
        <v>74518</v>
      </c>
      <c r="G16" s="453">
        <v>82049</v>
      </c>
      <c r="H16" s="453">
        <v>1139083</v>
      </c>
      <c r="I16" s="453">
        <v>484597</v>
      </c>
      <c r="J16" s="453">
        <v>636718</v>
      </c>
      <c r="K16" s="287" t="s">
        <v>55</v>
      </c>
    </row>
    <row r="17" spans="1:11" s="291" customFormat="1" ht="18" customHeight="1">
      <c r="A17" s="298" t="s">
        <v>208</v>
      </c>
      <c r="B17" s="454" t="s">
        <v>443</v>
      </c>
      <c r="C17" s="454" t="s">
        <v>444</v>
      </c>
      <c r="D17" s="454">
        <v>12150</v>
      </c>
      <c r="E17" s="454">
        <v>73913</v>
      </c>
      <c r="F17" s="454" t="s">
        <v>445</v>
      </c>
      <c r="G17" s="454" t="s">
        <v>445</v>
      </c>
      <c r="H17" s="454">
        <v>39638</v>
      </c>
      <c r="I17" s="454">
        <v>33953</v>
      </c>
      <c r="J17" s="454">
        <v>45418</v>
      </c>
      <c r="K17" s="290" t="s">
        <v>8</v>
      </c>
    </row>
    <row r="18" spans="1:11" s="291" customFormat="1" ht="18" customHeight="1">
      <c r="A18" s="292" t="s">
        <v>185</v>
      </c>
      <c r="B18" s="454" t="s">
        <v>446</v>
      </c>
      <c r="C18" s="454" t="s">
        <v>134</v>
      </c>
      <c r="D18" s="454" t="s">
        <v>134</v>
      </c>
      <c r="E18" s="454" t="s">
        <v>134</v>
      </c>
      <c r="F18" s="454" t="s">
        <v>445</v>
      </c>
      <c r="G18" s="454" t="s">
        <v>445</v>
      </c>
      <c r="H18" s="454" t="s">
        <v>134</v>
      </c>
      <c r="I18" s="454" t="s">
        <v>134</v>
      </c>
      <c r="J18" s="454" t="s">
        <v>134</v>
      </c>
      <c r="K18" s="293" t="s">
        <v>217</v>
      </c>
    </row>
    <row r="19" spans="1:11" s="44" customFormat="1" ht="18" customHeight="1">
      <c r="A19" s="292" t="s">
        <v>186</v>
      </c>
      <c r="B19" s="454" t="s">
        <v>447</v>
      </c>
      <c r="C19" s="454" t="s">
        <v>448</v>
      </c>
      <c r="D19" s="454">
        <v>11378</v>
      </c>
      <c r="E19" s="454">
        <v>68278</v>
      </c>
      <c r="F19" s="454" t="s">
        <v>445</v>
      </c>
      <c r="G19" s="454" t="s">
        <v>445</v>
      </c>
      <c r="H19" s="454">
        <v>38888</v>
      </c>
      <c r="I19" s="454">
        <v>29068</v>
      </c>
      <c r="J19" s="454">
        <v>41914</v>
      </c>
      <c r="K19" s="288" t="s">
        <v>55</v>
      </c>
    </row>
    <row r="20" spans="1:11" s="291" customFormat="1" ht="18" customHeight="1">
      <c r="A20" s="289" t="s">
        <v>202</v>
      </c>
      <c r="B20" s="455" t="s">
        <v>447</v>
      </c>
      <c r="C20" s="455" t="s">
        <v>449</v>
      </c>
      <c r="D20" s="455">
        <v>13394</v>
      </c>
      <c r="E20" s="455">
        <v>70793</v>
      </c>
      <c r="F20" s="455" t="s">
        <v>445</v>
      </c>
      <c r="G20" s="455" t="s">
        <v>445</v>
      </c>
      <c r="H20" s="455">
        <v>40823</v>
      </c>
      <c r="I20" s="455">
        <v>30521</v>
      </c>
      <c r="J20" s="455">
        <v>37517</v>
      </c>
      <c r="K20" s="290" t="s">
        <v>9</v>
      </c>
    </row>
    <row r="21" spans="1:11" s="44" customFormat="1" ht="18" customHeight="1">
      <c r="A21" s="292" t="s">
        <v>186</v>
      </c>
      <c r="B21" s="455" t="s">
        <v>447</v>
      </c>
      <c r="C21" s="455" t="s">
        <v>449</v>
      </c>
      <c r="D21" s="455">
        <v>13394</v>
      </c>
      <c r="E21" s="455">
        <v>70793</v>
      </c>
      <c r="F21" s="455" t="s">
        <v>445</v>
      </c>
      <c r="G21" s="455" t="s">
        <v>445</v>
      </c>
      <c r="H21" s="455">
        <v>40823</v>
      </c>
      <c r="I21" s="455">
        <v>30521</v>
      </c>
      <c r="J21" s="455">
        <v>37517</v>
      </c>
      <c r="K21" s="288" t="s">
        <v>55</v>
      </c>
    </row>
    <row r="22" spans="1:11" s="291" customFormat="1" ht="18" customHeight="1">
      <c r="A22" s="289" t="s">
        <v>187</v>
      </c>
      <c r="B22" s="456" t="s">
        <v>450</v>
      </c>
      <c r="C22" s="456">
        <v>2140</v>
      </c>
      <c r="D22" s="456">
        <v>107476</v>
      </c>
      <c r="E22" s="456">
        <v>1135776</v>
      </c>
      <c r="F22" s="456" t="s">
        <v>445</v>
      </c>
      <c r="G22" s="456" t="s">
        <v>445</v>
      </c>
      <c r="H22" s="456">
        <v>831010</v>
      </c>
      <c r="I22" s="456">
        <v>309889</v>
      </c>
      <c r="J22" s="456">
        <v>413130</v>
      </c>
      <c r="K22" s="290" t="s">
        <v>10</v>
      </c>
    </row>
    <row r="23" spans="1:11" s="44" customFormat="1" ht="18" customHeight="1">
      <c r="A23" s="292" t="s">
        <v>186</v>
      </c>
      <c r="B23" s="456" t="s">
        <v>450</v>
      </c>
      <c r="C23" s="456">
        <v>2140</v>
      </c>
      <c r="D23" s="456">
        <v>107476</v>
      </c>
      <c r="E23" s="456">
        <v>1135776</v>
      </c>
      <c r="F23" s="456" t="s">
        <v>445</v>
      </c>
      <c r="G23" s="456" t="s">
        <v>445</v>
      </c>
      <c r="H23" s="456">
        <v>831010</v>
      </c>
      <c r="I23" s="456">
        <v>309889</v>
      </c>
      <c r="J23" s="456">
        <v>413130</v>
      </c>
      <c r="K23" s="288" t="s">
        <v>55</v>
      </c>
    </row>
    <row r="24" spans="1:11" s="291" customFormat="1" ht="18" customHeight="1">
      <c r="A24" s="289" t="s">
        <v>188</v>
      </c>
      <c r="B24" s="457" t="s">
        <v>451</v>
      </c>
      <c r="C24" s="457" t="s">
        <v>452</v>
      </c>
      <c r="D24" s="457">
        <v>4188</v>
      </c>
      <c r="E24" s="457">
        <v>72216</v>
      </c>
      <c r="F24" s="457" t="s">
        <v>445</v>
      </c>
      <c r="G24" s="457" t="s">
        <v>445</v>
      </c>
      <c r="H24" s="457">
        <v>52018</v>
      </c>
      <c r="I24" s="457">
        <v>20163</v>
      </c>
      <c r="J24" s="457">
        <v>13965</v>
      </c>
      <c r="K24" s="290" t="s">
        <v>11</v>
      </c>
    </row>
    <row r="25" spans="1:11" s="44" customFormat="1" ht="18" customHeight="1">
      <c r="A25" s="292" t="s">
        <v>186</v>
      </c>
      <c r="B25" s="457" t="s">
        <v>451</v>
      </c>
      <c r="C25" s="457" t="s">
        <v>452</v>
      </c>
      <c r="D25" s="457">
        <v>4188</v>
      </c>
      <c r="E25" s="457">
        <v>72216</v>
      </c>
      <c r="F25" s="457" t="s">
        <v>445</v>
      </c>
      <c r="G25" s="457" t="s">
        <v>445</v>
      </c>
      <c r="H25" s="457">
        <v>52018</v>
      </c>
      <c r="I25" s="457">
        <v>20163</v>
      </c>
      <c r="J25" s="457">
        <v>13965</v>
      </c>
      <c r="K25" s="288" t="s">
        <v>55</v>
      </c>
    </row>
    <row r="26" spans="1:11" s="291" customFormat="1" ht="18" customHeight="1">
      <c r="A26" s="289" t="s">
        <v>203</v>
      </c>
      <c r="B26" s="458" t="s">
        <v>453</v>
      </c>
      <c r="C26" s="458" t="s">
        <v>454</v>
      </c>
      <c r="D26" s="458">
        <v>2867</v>
      </c>
      <c r="E26" s="458">
        <v>19694</v>
      </c>
      <c r="F26" s="458" t="s">
        <v>445</v>
      </c>
      <c r="G26" s="458" t="s">
        <v>445</v>
      </c>
      <c r="H26" s="458">
        <v>11782</v>
      </c>
      <c r="I26" s="458">
        <v>8138</v>
      </c>
      <c r="J26" s="458">
        <v>8924</v>
      </c>
      <c r="K26" s="290" t="s">
        <v>12</v>
      </c>
    </row>
    <row r="27" spans="1:11" s="44" customFormat="1" ht="18" customHeight="1">
      <c r="A27" s="292" t="s">
        <v>186</v>
      </c>
      <c r="B27" s="458" t="s">
        <v>453</v>
      </c>
      <c r="C27" s="458" t="s">
        <v>454</v>
      </c>
      <c r="D27" s="458">
        <v>2867</v>
      </c>
      <c r="E27" s="458">
        <v>19694</v>
      </c>
      <c r="F27" s="458" t="s">
        <v>445</v>
      </c>
      <c r="G27" s="458" t="s">
        <v>445</v>
      </c>
      <c r="H27" s="458">
        <v>11782</v>
      </c>
      <c r="I27" s="458">
        <v>8138</v>
      </c>
      <c r="J27" s="458">
        <v>8924</v>
      </c>
      <c r="K27" s="288" t="s">
        <v>55</v>
      </c>
    </row>
    <row r="28" spans="1:11" s="291" customFormat="1" ht="18" customHeight="1">
      <c r="A28" s="289" t="s">
        <v>189</v>
      </c>
      <c r="B28" s="459" t="s">
        <v>455</v>
      </c>
      <c r="C28" s="459" t="s">
        <v>456</v>
      </c>
      <c r="D28" s="459">
        <v>7478</v>
      </c>
      <c r="E28" s="459">
        <v>59075</v>
      </c>
      <c r="F28" s="459" t="s">
        <v>445</v>
      </c>
      <c r="G28" s="459" t="s">
        <v>445</v>
      </c>
      <c r="H28" s="459">
        <v>37725</v>
      </c>
      <c r="I28" s="459">
        <v>20399</v>
      </c>
      <c r="J28" s="459">
        <v>34288</v>
      </c>
      <c r="K28" s="290" t="s">
        <v>13</v>
      </c>
    </row>
    <row r="29" spans="1:11" s="44" customFormat="1" ht="18" customHeight="1">
      <c r="A29" s="292" t="s">
        <v>186</v>
      </c>
      <c r="B29" s="459" t="s">
        <v>455</v>
      </c>
      <c r="C29" s="459" t="s">
        <v>456</v>
      </c>
      <c r="D29" s="459">
        <v>7478</v>
      </c>
      <c r="E29" s="459">
        <v>59075</v>
      </c>
      <c r="F29" s="459" t="s">
        <v>445</v>
      </c>
      <c r="G29" s="459" t="s">
        <v>445</v>
      </c>
      <c r="H29" s="459">
        <v>37725</v>
      </c>
      <c r="I29" s="459">
        <v>20399</v>
      </c>
      <c r="J29" s="459">
        <v>34288</v>
      </c>
      <c r="K29" s="288" t="s">
        <v>55</v>
      </c>
    </row>
    <row r="30" spans="1:11" s="291" customFormat="1" ht="18" customHeight="1">
      <c r="A30" s="289" t="s">
        <v>190</v>
      </c>
      <c r="B30" s="460" t="s">
        <v>457</v>
      </c>
      <c r="C30" s="460" t="s">
        <v>134</v>
      </c>
      <c r="D30" s="460" t="s">
        <v>134</v>
      </c>
      <c r="E30" s="460" t="s">
        <v>134</v>
      </c>
      <c r="F30" s="460" t="s">
        <v>445</v>
      </c>
      <c r="G30" s="460" t="s">
        <v>445</v>
      </c>
      <c r="H30" s="460" t="s">
        <v>134</v>
      </c>
      <c r="I30" s="460" t="s">
        <v>134</v>
      </c>
      <c r="J30" s="460" t="s">
        <v>134</v>
      </c>
      <c r="K30" s="290" t="s">
        <v>14</v>
      </c>
    </row>
    <row r="31" spans="1:11" s="44" customFormat="1" ht="18" customHeight="1">
      <c r="A31" s="292" t="s">
        <v>186</v>
      </c>
      <c r="B31" s="460" t="s">
        <v>457</v>
      </c>
      <c r="C31" s="460" t="s">
        <v>134</v>
      </c>
      <c r="D31" s="460" t="s">
        <v>134</v>
      </c>
      <c r="E31" s="460" t="s">
        <v>134</v>
      </c>
      <c r="F31" s="460" t="s">
        <v>445</v>
      </c>
      <c r="G31" s="460" t="s">
        <v>445</v>
      </c>
      <c r="H31" s="460" t="s">
        <v>134</v>
      </c>
      <c r="I31" s="460" t="s">
        <v>134</v>
      </c>
      <c r="J31" s="460" t="s">
        <v>134</v>
      </c>
      <c r="K31" s="288" t="s">
        <v>55</v>
      </c>
    </row>
    <row r="32" spans="1:11" s="291" customFormat="1" ht="18" customHeight="1">
      <c r="A32" s="289" t="s">
        <v>191</v>
      </c>
      <c r="B32" s="461" t="s">
        <v>458</v>
      </c>
      <c r="C32" s="461" t="s">
        <v>459</v>
      </c>
      <c r="D32" s="461">
        <v>4233</v>
      </c>
      <c r="E32" s="461">
        <v>82545</v>
      </c>
      <c r="F32" s="461" t="s">
        <v>445</v>
      </c>
      <c r="G32" s="461" t="s">
        <v>445</v>
      </c>
      <c r="H32" s="461">
        <v>61998</v>
      </c>
      <c r="I32" s="461">
        <v>20802</v>
      </c>
      <c r="J32" s="461">
        <v>39845</v>
      </c>
      <c r="K32" s="290" t="s">
        <v>15</v>
      </c>
    </row>
    <row r="33" spans="1:11" s="44" customFormat="1" ht="18" customHeight="1">
      <c r="A33" s="292" t="s">
        <v>186</v>
      </c>
      <c r="B33" s="461" t="s">
        <v>458</v>
      </c>
      <c r="C33" s="461" t="s">
        <v>459</v>
      </c>
      <c r="D33" s="461">
        <v>4233</v>
      </c>
      <c r="E33" s="461">
        <v>82545</v>
      </c>
      <c r="F33" s="461" t="s">
        <v>445</v>
      </c>
      <c r="G33" s="461" t="s">
        <v>445</v>
      </c>
      <c r="H33" s="461">
        <v>61998</v>
      </c>
      <c r="I33" s="461">
        <v>20802</v>
      </c>
      <c r="J33" s="461">
        <v>39845</v>
      </c>
      <c r="K33" s="288" t="s">
        <v>108</v>
      </c>
    </row>
    <row r="34" spans="1:11" s="291" customFormat="1" ht="18" customHeight="1">
      <c r="A34" s="289" t="s">
        <v>192</v>
      </c>
      <c r="B34" s="462" t="s">
        <v>134</v>
      </c>
      <c r="C34" s="462" t="s">
        <v>134</v>
      </c>
      <c r="D34" s="462" t="s">
        <v>134</v>
      </c>
      <c r="E34" s="462" t="s">
        <v>134</v>
      </c>
      <c r="F34" s="462" t="s">
        <v>445</v>
      </c>
      <c r="G34" s="462" t="s">
        <v>445</v>
      </c>
      <c r="H34" s="462" t="s">
        <v>134</v>
      </c>
      <c r="I34" s="462" t="s">
        <v>134</v>
      </c>
      <c r="J34" s="462" t="s">
        <v>134</v>
      </c>
      <c r="K34" s="290" t="s">
        <v>16</v>
      </c>
    </row>
    <row r="35" spans="1:11" s="44" customFormat="1" ht="18" customHeight="1">
      <c r="A35" s="292" t="s">
        <v>186</v>
      </c>
      <c r="B35" s="462" t="s">
        <v>134</v>
      </c>
      <c r="C35" s="462" t="s">
        <v>134</v>
      </c>
      <c r="D35" s="462" t="s">
        <v>134</v>
      </c>
      <c r="E35" s="462" t="s">
        <v>134</v>
      </c>
      <c r="F35" s="462" t="s">
        <v>445</v>
      </c>
      <c r="G35" s="462" t="s">
        <v>445</v>
      </c>
      <c r="H35" s="462" t="s">
        <v>134</v>
      </c>
      <c r="I35" s="462" t="s">
        <v>134</v>
      </c>
      <c r="J35" s="462" t="s">
        <v>134</v>
      </c>
      <c r="K35" s="288" t="s">
        <v>55</v>
      </c>
    </row>
    <row r="36" spans="1:11" s="291" customFormat="1" ht="18" customHeight="1">
      <c r="A36" s="289" t="s">
        <v>204</v>
      </c>
      <c r="B36" s="463" t="s">
        <v>446</v>
      </c>
      <c r="C36" s="463" t="s">
        <v>134</v>
      </c>
      <c r="D36" s="463" t="s">
        <v>134</v>
      </c>
      <c r="E36" s="463" t="s">
        <v>134</v>
      </c>
      <c r="F36" s="463" t="s">
        <v>445</v>
      </c>
      <c r="G36" s="463" t="s">
        <v>445</v>
      </c>
      <c r="H36" s="463" t="s">
        <v>134</v>
      </c>
      <c r="I36" s="463" t="s">
        <v>134</v>
      </c>
      <c r="J36" s="463" t="s">
        <v>134</v>
      </c>
      <c r="K36" s="290" t="s">
        <v>114</v>
      </c>
    </row>
    <row r="37" spans="1:11" s="44" customFormat="1" ht="18" customHeight="1">
      <c r="A37" s="292" t="s">
        <v>186</v>
      </c>
      <c r="B37" s="463" t="s">
        <v>446</v>
      </c>
      <c r="C37" s="463" t="s">
        <v>134</v>
      </c>
      <c r="D37" s="463" t="s">
        <v>134</v>
      </c>
      <c r="E37" s="463" t="s">
        <v>134</v>
      </c>
      <c r="F37" s="463" t="s">
        <v>445</v>
      </c>
      <c r="G37" s="463" t="s">
        <v>445</v>
      </c>
      <c r="H37" s="463" t="s">
        <v>134</v>
      </c>
      <c r="I37" s="463" t="s">
        <v>134</v>
      </c>
      <c r="J37" s="463" t="s">
        <v>134</v>
      </c>
      <c r="K37" s="288" t="s">
        <v>55</v>
      </c>
    </row>
    <row r="38" spans="1:11" s="291" customFormat="1" ht="18" customHeight="1">
      <c r="A38" s="289" t="s">
        <v>205</v>
      </c>
      <c r="B38" s="464" t="s">
        <v>460</v>
      </c>
      <c r="C38" s="464" t="s">
        <v>461</v>
      </c>
      <c r="D38" s="464">
        <v>2727</v>
      </c>
      <c r="E38" s="464">
        <v>19456</v>
      </c>
      <c r="F38" s="464" t="s">
        <v>445</v>
      </c>
      <c r="G38" s="464" t="s">
        <v>445</v>
      </c>
      <c r="H38" s="464">
        <v>10169</v>
      </c>
      <c r="I38" s="464">
        <v>9428</v>
      </c>
      <c r="J38" s="464">
        <v>2390</v>
      </c>
      <c r="K38" s="290" t="s">
        <v>17</v>
      </c>
    </row>
    <row r="39" spans="1:11" s="44" customFormat="1" ht="18" customHeight="1">
      <c r="A39" s="292" t="s">
        <v>193</v>
      </c>
      <c r="B39" s="464" t="s">
        <v>446</v>
      </c>
      <c r="C39" s="465" t="s">
        <v>134</v>
      </c>
      <c r="D39" s="464" t="s">
        <v>134</v>
      </c>
      <c r="E39" s="464" t="s">
        <v>134</v>
      </c>
      <c r="F39" s="464" t="s">
        <v>445</v>
      </c>
      <c r="G39" s="464" t="s">
        <v>445</v>
      </c>
      <c r="H39" s="464" t="s">
        <v>134</v>
      </c>
      <c r="I39" s="464" t="s">
        <v>134</v>
      </c>
      <c r="J39" s="464" t="s">
        <v>134</v>
      </c>
      <c r="K39" s="288" t="s">
        <v>217</v>
      </c>
    </row>
    <row r="40" spans="1:11" s="44" customFormat="1" ht="18" customHeight="1">
      <c r="A40" s="292" t="s">
        <v>206</v>
      </c>
      <c r="B40" s="464" t="s">
        <v>457</v>
      </c>
      <c r="C40" s="464" t="s">
        <v>134</v>
      </c>
      <c r="D40" s="464" t="s">
        <v>134</v>
      </c>
      <c r="E40" s="464" t="s">
        <v>134</v>
      </c>
      <c r="F40" s="464" t="s">
        <v>445</v>
      </c>
      <c r="G40" s="464" t="s">
        <v>445</v>
      </c>
      <c r="H40" s="464" t="s">
        <v>134</v>
      </c>
      <c r="I40" s="464" t="s">
        <v>134</v>
      </c>
      <c r="J40" s="464" t="s">
        <v>134</v>
      </c>
      <c r="K40" s="288" t="s">
        <v>55</v>
      </c>
    </row>
    <row r="41" spans="1:11" s="291" customFormat="1" ht="18" customHeight="1">
      <c r="A41" s="289" t="s">
        <v>194</v>
      </c>
      <c r="B41" s="466" t="s">
        <v>446</v>
      </c>
      <c r="C41" s="466" t="s">
        <v>134</v>
      </c>
      <c r="D41" s="466" t="s">
        <v>134</v>
      </c>
      <c r="E41" s="466" t="s">
        <v>134</v>
      </c>
      <c r="F41" s="466" t="s">
        <v>445</v>
      </c>
      <c r="G41" s="466" t="s">
        <v>445</v>
      </c>
      <c r="H41" s="466" t="s">
        <v>134</v>
      </c>
      <c r="I41" s="466" t="s">
        <v>134</v>
      </c>
      <c r="J41" s="466" t="s">
        <v>134</v>
      </c>
      <c r="K41" s="290" t="s">
        <v>18</v>
      </c>
    </row>
    <row r="42" spans="1:11" s="44" customFormat="1" ht="18" customHeight="1">
      <c r="A42" s="292" t="s">
        <v>186</v>
      </c>
      <c r="B42" s="466" t="s">
        <v>446</v>
      </c>
      <c r="C42" s="466" t="s">
        <v>134</v>
      </c>
      <c r="D42" s="466" t="s">
        <v>134</v>
      </c>
      <c r="E42" s="466" t="s">
        <v>134</v>
      </c>
      <c r="F42" s="466" t="s">
        <v>445</v>
      </c>
      <c r="G42" s="466" t="s">
        <v>445</v>
      </c>
      <c r="H42" s="466" t="s">
        <v>134</v>
      </c>
      <c r="I42" s="466" t="s">
        <v>134</v>
      </c>
      <c r="J42" s="466" t="s">
        <v>134</v>
      </c>
      <c r="K42" s="288" t="s">
        <v>55</v>
      </c>
    </row>
    <row r="43" spans="1:11" s="291" customFormat="1" ht="18" customHeight="1">
      <c r="A43" s="289" t="s">
        <v>200</v>
      </c>
      <c r="B43" s="467" t="s">
        <v>457</v>
      </c>
      <c r="C43" s="467" t="s">
        <v>134</v>
      </c>
      <c r="D43" s="467" t="s">
        <v>134</v>
      </c>
      <c r="E43" s="467" t="s">
        <v>134</v>
      </c>
      <c r="F43" s="467" t="s">
        <v>445</v>
      </c>
      <c r="G43" s="467" t="s">
        <v>445</v>
      </c>
      <c r="H43" s="467" t="s">
        <v>134</v>
      </c>
      <c r="I43" s="467" t="s">
        <v>134</v>
      </c>
      <c r="J43" s="467" t="s">
        <v>134</v>
      </c>
      <c r="K43" s="290" t="s">
        <v>19</v>
      </c>
    </row>
    <row r="44" spans="1:11" s="44" customFormat="1" ht="18" customHeight="1">
      <c r="A44" s="292" t="s">
        <v>186</v>
      </c>
      <c r="B44" s="467" t="s">
        <v>457</v>
      </c>
      <c r="C44" s="467" t="s">
        <v>134</v>
      </c>
      <c r="D44" s="467" t="s">
        <v>134</v>
      </c>
      <c r="E44" s="467" t="s">
        <v>134</v>
      </c>
      <c r="F44" s="467" t="s">
        <v>445</v>
      </c>
      <c r="G44" s="467" t="s">
        <v>445</v>
      </c>
      <c r="H44" s="467" t="s">
        <v>134</v>
      </c>
      <c r="I44" s="467" t="s">
        <v>134</v>
      </c>
      <c r="J44" s="467" t="s">
        <v>134</v>
      </c>
      <c r="K44" s="288" t="s">
        <v>55</v>
      </c>
    </row>
    <row r="45" spans="1:11" s="291" customFormat="1" ht="18" customHeight="1">
      <c r="A45" s="289" t="s">
        <v>197</v>
      </c>
      <c r="B45" s="468" t="s">
        <v>460</v>
      </c>
      <c r="C45" s="468" t="s">
        <v>462</v>
      </c>
      <c r="D45" s="468">
        <v>2051</v>
      </c>
      <c r="E45" s="468">
        <v>14085</v>
      </c>
      <c r="F45" s="468" t="s">
        <v>445</v>
      </c>
      <c r="G45" s="468" t="s">
        <v>445</v>
      </c>
      <c r="H45" s="468">
        <v>8922</v>
      </c>
      <c r="I45" s="468">
        <v>5074</v>
      </c>
      <c r="J45" s="468">
        <v>5669</v>
      </c>
      <c r="K45" s="290" t="s">
        <v>20</v>
      </c>
    </row>
    <row r="46" spans="1:11" s="44" customFormat="1" ht="18" customHeight="1">
      <c r="A46" s="292" t="s">
        <v>186</v>
      </c>
      <c r="B46" s="468" t="s">
        <v>460</v>
      </c>
      <c r="C46" s="468" t="s">
        <v>462</v>
      </c>
      <c r="D46" s="468">
        <v>2051</v>
      </c>
      <c r="E46" s="468">
        <v>14085</v>
      </c>
      <c r="F46" s="468" t="s">
        <v>445</v>
      </c>
      <c r="G46" s="468" t="s">
        <v>445</v>
      </c>
      <c r="H46" s="468">
        <v>8922</v>
      </c>
      <c r="I46" s="468">
        <v>5074</v>
      </c>
      <c r="J46" s="468">
        <v>5669</v>
      </c>
      <c r="K46" s="288" t="s">
        <v>55</v>
      </c>
    </row>
    <row r="47" spans="1:11" s="291" customFormat="1" ht="18" customHeight="1">
      <c r="A47" s="289" t="s">
        <v>207</v>
      </c>
      <c r="B47" s="469" t="s">
        <v>463</v>
      </c>
      <c r="C47" s="469" t="s">
        <v>464</v>
      </c>
      <c r="D47" s="469">
        <v>10929</v>
      </c>
      <c r="E47" s="469">
        <v>67915</v>
      </c>
      <c r="F47" s="469" t="s">
        <v>445</v>
      </c>
      <c r="G47" s="469" t="s">
        <v>445</v>
      </c>
      <c r="H47" s="469">
        <v>40154</v>
      </c>
      <c r="I47" s="469">
        <v>30488</v>
      </c>
      <c r="J47" s="469">
        <v>33224</v>
      </c>
      <c r="K47" s="290" t="s">
        <v>21</v>
      </c>
    </row>
    <row r="48" spans="1:11" s="44" customFormat="1" ht="18" customHeight="1" thickBot="1">
      <c r="A48" s="292" t="s">
        <v>186</v>
      </c>
      <c r="B48" s="470" t="s">
        <v>463</v>
      </c>
      <c r="C48" s="471" t="s">
        <v>464</v>
      </c>
      <c r="D48" s="471">
        <v>10929</v>
      </c>
      <c r="E48" s="471">
        <v>67915</v>
      </c>
      <c r="F48" s="471" t="s">
        <v>445</v>
      </c>
      <c r="G48" s="471" t="s">
        <v>445</v>
      </c>
      <c r="H48" s="471">
        <v>40154</v>
      </c>
      <c r="I48" s="471">
        <v>30488</v>
      </c>
      <c r="J48" s="472">
        <v>33224</v>
      </c>
      <c r="K48" s="288" t="s">
        <v>55</v>
      </c>
    </row>
    <row r="49" spans="1:11" s="44" customFormat="1" ht="3" customHeight="1" thickBot="1">
      <c r="A49" s="294"/>
      <c r="B49" s="121"/>
      <c r="C49" s="122"/>
      <c r="D49" s="122"/>
      <c r="E49" s="122"/>
      <c r="F49" s="122"/>
      <c r="G49" s="122"/>
      <c r="H49" s="122"/>
      <c r="I49" s="122"/>
      <c r="J49" s="123"/>
      <c r="K49" s="295"/>
    </row>
    <row r="50" spans="1:11" s="44" customFormat="1" ht="2.25" customHeight="1">
      <c r="A50" s="296"/>
      <c r="B50" s="120"/>
      <c r="C50" s="120"/>
      <c r="D50" s="120"/>
      <c r="E50" s="120"/>
      <c r="F50" s="120"/>
      <c r="G50" s="120"/>
      <c r="H50" s="120"/>
      <c r="I50" s="120"/>
      <c r="J50" s="120"/>
      <c r="K50" s="297"/>
    </row>
    <row r="51" spans="1:11" s="4" customFormat="1" ht="12" customHeight="1">
      <c r="A51" s="533" t="s">
        <v>491</v>
      </c>
      <c r="B51" s="529"/>
      <c r="C51" s="529"/>
      <c r="D51" s="529"/>
      <c r="E51" s="529"/>
      <c r="F51" s="261" t="s">
        <v>166</v>
      </c>
      <c r="G51" s="529"/>
      <c r="H51" s="529"/>
      <c r="I51" s="529"/>
      <c r="J51" s="529"/>
      <c r="K51" s="530"/>
    </row>
    <row r="52" spans="1:11" s="4" customFormat="1" ht="12" customHeight="1">
      <c r="A52" s="258" t="s">
        <v>490</v>
      </c>
      <c r="B52" s="259"/>
      <c r="C52" s="260"/>
      <c r="D52" s="260"/>
      <c r="E52" s="261"/>
      <c r="F52" s="261" t="s">
        <v>156</v>
      </c>
      <c r="G52" s="261"/>
      <c r="H52" s="260"/>
      <c r="I52" s="260"/>
      <c r="J52" s="260"/>
      <c r="K52" s="261"/>
    </row>
    <row r="53" spans="1:11" s="4" customFormat="1" ht="12" customHeight="1">
      <c r="A53" s="261" t="s">
        <v>177</v>
      </c>
      <c r="B53" s="262"/>
      <c r="C53" s="260"/>
      <c r="D53" s="260"/>
      <c r="E53" s="261"/>
      <c r="G53" s="261"/>
      <c r="H53" s="260"/>
      <c r="I53" s="260"/>
      <c r="J53" s="260"/>
      <c r="K53" s="261"/>
    </row>
    <row r="54" spans="1:11" s="39" customFormat="1" ht="12" customHeight="1">
      <c r="A54" s="258" t="s">
        <v>220</v>
      </c>
      <c r="B54" s="262"/>
      <c r="C54" s="260"/>
      <c r="D54" s="260"/>
      <c r="E54" s="260"/>
      <c r="F54" s="263" t="s">
        <v>221</v>
      </c>
      <c r="G54" s="263"/>
      <c r="H54" s="260"/>
      <c r="I54" s="260"/>
      <c r="J54" s="260"/>
      <c r="K54" s="264"/>
    </row>
  </sheetData>
  <sheetProtection/>
  <mergeCells count="5">
    <mergeCell ref="A3:E3"/>
    <mergeCell ref="F3:K3"/>
    <mergeCell ref="F7:G7"/>
    <mergeCell ref="A6:A9"/>
    <mergeCell ref="K6:K9"/>
  </mergeCells>
  <printOptions horizontalCentered="1"/>
  <pageMargins left="0.72" right="1.07" top="0.5905511811023623" bottom="0.5905511811023623" header="0.18" footer="0"/>
  <pageSetup horizontalDpi="600" verticalDpi="600" orientation="portrait" paperSize="9" scale="8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98" zoomScaleNormal="98" zoomScaleSheetLayoutView="130" zoomScalePageLayoutView="0" workbookViewId="0" topLeftCell="A38">
      <selection activeCell="G51" sqref="G51"/>
    </sheetView>
  </sheetViews>
  <sheetFormatPr defaultColWidth="7.99609375" defaultRowHeight="13.5"/>
  <cols>
    <col min="1" max="1" width="3.21484375" style="8" customWidth="1"/>
    <col min="2" max="2" width="21.77734375" style="8" customWidth="1"/>
    <col min="3" max="6" width="11.77734375" style="9" customWidth="1"/>
    <col min="7" max="9" width="13.77734375" style="9" customWidth="1"/>
    <col min="10" max="10" width="31.4453125" style="21" customWidth="1"/>
    <col min="11" max="16" width="0.9921875" style="10" customWidth="1"/>
    <col min="17" max="16384" width="7.99609375" style="10" customWidth="1"/>
  </cols>
  <sheetData>
    <row r="1" spans="1:10" s="309" customFormat="1" ht="12" customHeight="1">
      <c r="A1" s="254" t="s">
        <v>175</v>
      </c>
      <c r="B1" s="254"/>
      <c r="C1" s="308"/>
      <c r="D1" s="308"/>
      <c r="E1" s="308"/>
      <c r="F1" s="308"/>
      <c r="G1" s="308"/>
      <c r="H1" s="308"/>
      <c r="I1" s="308"/>
      <c r="J1" s="257" t="s">
        <v>84</v>
      </c>
    </row>
    <row r="2" ht="12" customHeight="1">
      <c r="J2" s="22"/>
    </row>
    <row r="3" spans="1:11" s="25" customFormat="1" ht="24" customHeight="1">
      <c r="A3" s="23" t="s">
        <v>269</v>
      </c>
      <c r="B3" s="23"/>
      <c r="C3" s="23"/>
      <c r="D3" s="23"/>
      <c r="E3" s="23"/>
      <c r="F3" s="24"/>
      <c r="G3" s="544" t="s">
        <v>256</v>
      </c>
      <c r="H3" s="544"/>
      <c r="I3" s="544"/>
      <c r="J3" s="544"/>
      <c r="K3" s="544"/>
    </row>
    <row r="4" spans="1:11" s="25" customFormat="1" ht="24" customHeight="1">
      <c r="A4" s="23"/>
      <c r="B4" s="23"/>
      <c r="C4" s="23"/>
      <c r="D4" s="23"/>
      <c r="E4" s="23"/>
      <c r="F4" s="24"/>
      <c r="G4" s="544" t="s">
        <v>270</v>
      </c>
      <c r="H4" s="544"/>
      <c r="I4" s="544"/>
      <c r="J4" s="544"/>
      <c r="K4" s="321"/>
    </row>
    <row r="5" spans="1:10" s="14" customFormat="1" ht="12" customHeight="1">
      <c r="A5" s="11"/>
      <c r="B5" s="11"/>
      <c r="C5" s="12"/>
      <c r="D5" s="12"/>
      <c r="E5" s="12"/>
      <c r="F5" s="12"/>
      <c r="G5" s="13"/>
      <c r="H5" s="13"/>
      <c r="I5" s="13"/>
      <c r="J5" s="13"/>
    </row>
    <row r="6" spans="1:10" s="54" customFormat="1" ht="12" customHeight="1" thickBot="1">
      <c r="A6" s="54" t="s">
        <v>222</v>
      </c>
      <c r="C6" s="310"/>
      <c r="D6" s="311"/>
      <c r="E6" s="311"/>
      <c r="F6" s="312"/>
      <c r="G6" s="313"/>
      <c r="H6" s="311"/>
      <c r="I6" s="311"/>
      <c r="J6" s="314" t="s">
        <v>0</v>
      </c>
    </row>
    <row r="7" spans="1:10" s="27" customFormat="1" ht="15" customHeight="1">
      <c r="A7" s="322"/>
      <c r="B7" s="323"/>
      <c r="C7" s="324" t="s">
        <v>224</v>
      </c>
      <c r="D7" s="361" t="s">
        <v>248</v>
      </c>
      <c r="E7" s="325" t="s">
        <v>225</v>
      </c>
      <c r="F7" s="326" t="s">
        <v>226</v>
      </c>
      <c r="G7" s="327" t="s">
        <v>182</v>
      </c>
      <c r="H7" s="368" t="s">
        <v>264</v>
      </c>
      <c r="I7" s="369" t="s">
        <v>265</v>
      </c>
      <c r="J7" s="246"/>
    </row>
    <row r="8" spans="1:10" s="27" customFormat="1" ht="15" customHeight="1">
      <c r="A8" s="328" t="s">
        <v>227</v>
      </c>
      <c r="B8" s="329"/>
      <c r="C8" s="330"/>
      <c r="D8" s="331"/>
      <c r="E8" s="332" t="s">
        <v>249</v>
      </c>
      <c r="F8" s="333"/>
      <c r="G8" s="334"/>
      <c r="H8" s="335"/>
      <c r="I8" s="335" t="s">
        <v>266</v>
      </c>
      <c r="J8" s="145" t="s">
        <v>57</v>
      </c>
    </row>
    <row r="9" spans="1:10" s="27" customFormat="1" ht="15" customHeight="1">
      <c r="A9" s="366" t="s">
        <v>257</v>
      </c>
      <c r="B9" s="329"/>
      <c r="C9" s="330" t="s">
        <v>1</v>
      </c>
      <c r="D9" s="336" t="s">
        <v>109</v>
      </c>
      <c r="E9" s="332" t="s">
        <v>58</v>
      </c>
      <c r="F9" s="333" t="s">
        <v>2</v>
      </c>
      <c r="G9" s="335" t="s">
        <v>48</v>
      </c>
      <c r="H9" s="333"/>
      <c r="I9" s="335" t="s">
        <v>267</v>
      </c>
      <c r="J9" s="247" t="s">
        <v>142</v>
      </c>
    </row>
    <row r="10" spans="1:10" s="27" customFormat="1" ht="15" customHeight="1">
      <c r="A10" s="337"/>
      <c r="B10" s="338"/>
      <c r="C10" s="339" t="s">
        <v>3</v>
      </c>
      <c r="D10" s="339" t="s">
        <v>110</v>
      </c>
      <c r="E10" s="340" t="s">
        <v>143</v>
      </c>
      <c r="F10" s="341" t="s">
        <v>61</v>
      </c>
      <c r="G10" s="342" t="s">
        <v>263</v>
      </c>
      <c r="H10" s="342" t="s">
        <v>5</v>
      </c>
      <c r="I10" s="342" t="s">
        <v>268</v>
      </c>
      <c r="J10" s="248"/>
    </row>
    <row r="11" spans="1:16" s="27" customFormat="1" ht="21" customHeight="1">
      <c r="A11" s="343"/>
      <c r="B11" s="500">
        <v>2015</v>
      </c>
      <c r="C11" s="449">
        <v>92</v>
      </c>
      <c r="D11" s="449">
        <v>3775</v>
      </c>
      <c r="E11" s="449">
        <v>131810</v>
      </c>
      <c r="F11" s="449">
        <v>1347851</v>
      </c>
      <c r="G11" s="449">
        <v>786829</v>
      </c>
      <c r="H11" s="449">
        <v>555487</v>
      </c>
      <c r="I11" s="449">
        <v>556218</v>
      </c>
      <c r="J11" s="499">
        <v>2015</v>
      </c>
      <c r="K11" s="345"/>
      <c r="L11" s="345"/>
      <c r="M11" s="345"/>
      <c r="N11" s="345"/>
      <c r="O11" s="345"/>
      <c r="P11" s="345"/>
    </row>
    <row r="12" spans="1:16" s="27" customFormat="1" ht="21" customHeight="1">
      <c r="A12" s="343"/>
      <c r="B12" s="477">
        <v>2016</v>
      </c>
      <c r="C12" s="344" t="s">
        <v>117</v>
      </c>
      <c r="D12" s="344" t="s">
        <v>118</v>
      </c>
      <c r="E12" s="344" t="s">
        <v>119</v>
      </c>
      <c r="F12" s="344" t="s">
        <v>120</v>
      </c>
      <c r="G12" s="344" t="s">
        <v>121</v>
      </c>
      <c r="H12" s="344" t="s">
        <v>122</v>
      </c>
      <c r="I12" s="344">
        <v>588612</v>
      </c>
      <c r="J12" s="476">
        <v>2016</v>
      </c>
      <c r="K12" s="345"/>
      <c r="L12" s="345"/>
      <c r="M12" s="345"/>
      <c r="N12" s="345"/>
      <c r="O12" s="345"/>
      <c r="P12" s="345"/>
    </row>
    <row r="13" spans="1:16" s="27" customFormat="1" ht="21" customHeight="1">
      <c r="A13" s="343"/>
      <c r="B13" s="245">
        <v>2017</v>
      </c>
      <c r="C13" s="344">
        <v>94</v>
      </c>
      <c r="D13" s="344">
        <v>4054</v>
      </c>
      <c r="E13" s="344">
        <v>157936</v>
      </c>
      <c r="F13" s="344">
        <v>1608256</v>
      </c>
      <c r="G13" s="344">
        <v>901386</v>
      </c>
      <c r="H13" s="344">
        <v>714914</v>
      </c>
      <c r="I13" s="344">
        <v>612784</v>
      </c>
      <c r="J13" s="247">
        <v>2017</v>
      </c>
      <c r="K13" s="345"/>
      <c r="L13" s="345"/>
      <c r="M13" s="345"/>
      <c r="N13" s="345"/>
      <c r="O13" s="345"/>
      <c r="P13" s="345"/>
    </row>
    <row r="14" spans="1:16" s="27" customFormat="1" ht="21" customHeight="1">
      <c r="A14" s="343"/>
      <c r="B14" s="245">
        <v>2018</v>
      </c>
      <c r="C14" s="344">
        <v>97</v>
      </c>
      <c r="D14" s="344">
        <v>3921</v>
      </c>
      <c r="E14" s="344">
        <v>170844</v>
      </c>
      <c r="F14" s="344">
        <v>1521379</v>
      </c>
      <c r="G14" s="344">
        <v>1102042</v>
      </c>
      <c r="H14" s="344">
        <v>459587</v>
      </c>
      <c r="I14" s="344">
        <v>618565</v>
      </c>
      <c r="J14" s="247">
        <v>2018</v>
      </c>
      <c r="K14" s="345"/>
      <c r="L14" s="345"/>
      <c r="M14" s="345"/>
      <c r="N14" s="345"/>
      <c r="O14" s="345"/>
      <c r="P14" s="345"/>
    </row>
    <row r="15" spans="1:16" s="451" customFormat="1" ht="21" customHeight="1">
      <c r="A15" s="478"/>
      <c r="B15" s="346">
        <v>2019</v>
      </c>
      <c r="C15" s="347">
        <v>100</v>
      </c>
      <c r="D15" s="347">
        <v>4020</v>
      </c>
      <c r="E15" s="347">
        <v>169922</v>
      </c>
      <c r="F15" s="347">
        <v>1634314</v>
      </c>
      <c r="G15" s="347">
        <v>1145571</v>
      </c>
      <c r="H15" s="347">
        <v>496417</v>
      </c>
      <c r="I15" s="347">
        <v>640995</v>
      </c>
      <c r="J15" s="484">
        <v>2019</v>
      </c>
      <c r="K15" s="452"/>
      <c r="L15" s="452"/>
      <c r="M15" s="452"/>
      <c r="N15" s="452"/>
      <c r="O15" s="452"/>
      <c r="P15" s="452"/>
    </row>
    <row r="16" spans="1:16" s="55" customFormat="1" ht="39.75" customHeight="1">
      <c r="A16" s="363" t="s">
        <v>124</v>
      </c>
      <c r="B16" s="364" t="s">
        <v>251</v>
      </c>
      <c r="C16" s="479">
        <v>2</v>
      </c>
      <c r="D16" s="479" t="s">
        <v>134</v>
      </c>
      <c r="E16" s="480" t="s">
        <v>134</v>
      </c>
      <c r="F16" s="480" t="s">
        <v>134</v>
      </c>
      <c r="G16" s="480" t="s">
        <v>134</v>
      </c>
      <c r="H16" s="480" t="s">
        <v>134</v>
      </c>
      <c r="I16" s="480" t="s">
        <v>134</v>
      </c>
      <c r="J16" s="365" t="s">
        <v>63</v>
      </c>
      <c r="K16" s="350"/>
      <c r="L16" s="350"/>
      <c r="M16" s="350"/>
      <c r="N16" s="350"/>
      <c r="O16" s="350"/>
      <c r="P16" s="350"/>
    </row>
    <row r="17" spans="1:16" s="55" customFormat="1" ht="39.75" customHeight="1">
      <c r="A17" s="363" t="s">
        <v>62</v>
      </c>
      <c r="B17" s="364" t="s">
        <v>252</v>
      </c>
      <c r="C17" s="479">
        <v>98</v>
      </c>
      <c r="D17" s="479">
        <v>3967</v>
      </c>
      <c r="E17" s="479">
        <v>167547</v>
      </c>
      <c r="F17" s="479">
        <v>1616149</v>
      </c>
      <c r="G17" s="479">
        <v>1139083</v>
      </c>
      <c r="H17" s="479">
        <v>484597</v>
      </c>
      <c r="I17" s="479">
        <v>636718</v>
      </c>
      <c r="J17" s="365" t="s">
        <v>55</v>
      </c>
      <c r="K17" s="350"/>
      <c r="L17" s="350"/>
      <c r="M17" s="350"/>
      <c r="N17" s="350"/>
      <c r="O17" s="350"/>
      <c r="P17" s="350"/>
    </row>
    <row r="18" spans="1:16" s="55" customFormat="1" ht="39.75" customHeight="1">
      <c r="A18" s="351">
        <v>10</v>
      </c>
      <c r="B18" s="349" t="s">
        <v>228</v>
      </c>
      <c r="C18" s="479">
        <v>26</v>
      </c>
      <c r="D18" s="479">
        <v>677</v>
      </c>
      <c r="E18" s="479">
        <v>18451</v>
      </c>
      <c r="F18" s="479">
        <v>270104</v>
      </c>
      <c r="G18" s="479">
        <v>190132</v>
      </c>
      <c r="H18" s="479">
        <v>82597</v>
      </c>
      <c r="I18" s="479">
        <v>98146</v>
      </c>
      <c r="J18" s="352" t="s">
        <v>64</v>
      </c>
      <c r="K18" s="350"/>
      <c r="L18" s="350"/>
      <c r="M18" s="350"/>
      <c r="N18" s="350"/>
      <c r="O18" s="350"/>
      <c r="P18" s="350"/>
    </row>
    <row r="19" spans="1:16" s="55" customFormat="1" ht="39.75" customHeight="1">
      <c r="A19" s="351">
        <v>11</v>
      </c>
      <c r="B19" s="349" t="s">
        <v>229</v>
      </c>
      <c r="C19" s="479">
        <v>0</v>
      </c>
      <c r="D19" s="479">
        <v>0</v>
      </c>
      <c r="E19" s="479">
        <v>0</v>
      </c>
      <c r="F19" s="479">
        <v>0</v>
      </c>
      <c r="G19" s="479">
        <v>0</v>
      </c>
      <c r="H19" s="479">
        <v>0</v>
      </c>
      <c r="I19" s="479">
        <v>0</v>
      </c>
      <c r="J19" s="352" t="s">
        <v>254</v>
      </c>
      <c r="K19" s="350"/>
      <c r="L19" s="350"/>
      <c r="M19" s="350"/>
      <c r="N19" s="350"/>
      <c r="O19" s="350"/>
      <c r="P19" s="350"/>
    </row>
    <row r="20" spans="1:16" s="55" customFormat="1" ht="39.75" customHeight="1">
      <c r="A20" s="351">
        <v>12</v>
      </c>
      <c r="B20" s="349" t="s">
        <v>230</v>
      </c>
      <c r="C20" s="479">
        <v>0</v>
      </c>
      <c r="D20" s="479">
        <v>0</v>
      </c>
      <c r="E20" s="479">
        <v>0</v>
      </c>
      <c r="F20" s="479">
        <v>0</v>
      </c>
      <c r="G20" s="479">
        <v>0</v>
      </c>
      <c r="H20" s="479">
        <v>0</v>
      </c>
      <c r="I20" s="479">
        <v>0</v>
      </c>
      <c r="J20" s="352" t="s">
        <v>255</v>
      </c>
      <c r="K20" s="350"/>
      <c r="L20" s="350"/>
      <c r="M20" s="350"/>
      <c r="N20" s="350"/>
      <c r="O20" s="350"/>
      <c r="P20" s="350"/>
    </row>
    <row r="21" spans="1:16" s="55" customFormat="1" ht="39.75" customHeight="1">
      <c r="A21" s="351">
        <v>13</v>
      </c>
      <c r="B21" s="349" t="s">
        <v>231</v>
      </c>
      <c r="C21" s="479">
        <v>7</v>
      </c>
      <c r="D21" s="479">
        <v>131</v>
      </c>
      <c r="E21" s="479">
        <v>4242</v>
      </c>
      <c r="F21" s="479">
        <v>26810</v>
      </c>
      <c r="G21" s="479">
        <v>18096</v>
      </c>
      <c r="H21" s="479">
        <v>8765</v>
      </c>
      <c r="I21" s="479">
        <v>6682</v>
      </c>
      <c r="J21" s="352" t="s">
        <v>65</v>
      </c>
      <c r="K21" s="350"/>
      <c r="L21" s="350"/>
      <c r="M21" s="350"/>
      <c r="N21" s="350"/>
      <c r="O21" s="350"/>
      <c r="P21" s="350"/>
    </row>
    <row r="22" spans="1:16" s="55" customFormat="1" ht="39.75" customHeight="1">
      <c r="A22" s="351">
        <v>14</v>
      </c>
      <c r="B22" s="353" t="s">
        <v>232</v>
      </c>
      <c r="C22" s="479">
        <v>1</v>
      </c>
      <c r="D22" s="480" t="s">
        <v>134</v>
      </c>
      <c r="E22" s="480" t="s">
        <v>134</v>
      </c>
      <c r="F22" s="480" t="s">
        <v>134</v>
      </c>
      <c r="G22" s="480" t="s">
        <v>134</v>
      </c>
      <c r="H22" s="480" t="s">
        <v>134</v>
      </c>
      <c r="I22" s="480" t="s">
        <v>134</v>
      </c>
      <c r="J22" s="352" t="s">
        <v>66</v>
      </c>
      <c r="K22" s="350"/>
      <c r="L22" s="350"/>
      <c r="M22" s="350"/>
      <c r="N22" s="350"/>
      <c r="O22" s="350"/>
      <c r="P22" s="350"/>
    </row>
    <row r="23" spans="1:16" s="55" customFormat="1" ht="39.75" customHeight="1">
      <c r="A23" s="351">
        <v>15</v>
      </c>
      <c r="B23" s="349" t="s">
        <v>233</v>
      </c>
      <c r="C23" s="479">
        <v>0</v>
      </c>
      <c r="D23" s="479">
        <v>0</v>
      </c>
      <c r="E23" s="479">
        <v>0</v>
      </c>
      <c r="F23" s="479">
        <v>0</v>
      </c>
      <c r="G23" s="479">
        <v>0</v>
      </c>
      <c r="H23" s="479">
        <v>0</v>
      </c>
      <c r="I23" s="479">
        <v>0</v>
      </c>
      <c r="J23" s="352" t="s">
        <v>67</v>
      </c>
      <c r="K23" s="350"/>
      <c r="L23" s="350"/>
      <c r="M23" s="350"/>
      <c r="N23" s="350"/>
      <c r="O23" s="350"/>
      <c r="P23" s="350"/>
    </row>
    <row r="24" spans="1:16" s="55" customFormat="1" ht="39.75" customHeight="1">
      <c r="A24" s="351">
        <v>16</v>
      </c>
      <c r="B24" s="367" t="s">
        <v>258</v>
      </c>
      <c r="C24" s="479">
        <v>1</v>
      </c>
      <c r="D24" s="480" t="s">
        <v>134</v>
      </c>
      <c r="E24" s="480" t="s">
        <v>134</v>
      </c>
      <c r="F24" s="480" t="s">
        <v>134</v>
      </c>
      <c r="G24" s="480" t="s">
        <v>134</v>
      </c>
      <c r="H24" s="480" t="s">
        <v>134</v>
      </c>
      <c r="I24" s="480" t="s">
        <v>134</v>
      </c>
      <c r="J24" s="354" t="s">
        <v>68</v>
      </c>
      <c r="K24" s="350"/>
      <c r="L24" s="350"/>
      <c r="M24" s="350"/>
      <c r="N24" s="350"/>
      <c r="O24" s="350"/>
      <c r="P24" s="350"/>
    </row>
    <row r="25" spans="1:16" s="55" customFormat="1" ht="39.75" customHeight="1">
      <c r="A25" s="351">
        <v>17</v>
      </c>
      <c r="B25" s="367" t="s">
        <v>259</v>
      </c>
      <c r="C25" s="479">
        <v>3</v>
      </c>
      <c r="D25" s="480">
        <v>62</v>
      </c>
      <c r="E25" s="480">
        <v>1579</v>
      </c>
      <c r="F25" s="480">
        <v>10586</v>
      </c>
      <c r="G25" s="480">
        <v>7810</v>
      </c>
      <c r="H25" s="480">
        <v>2819</v>
      </c>
      <c r="I25" s="480" t="s">
        <v>465</v>
      </c>
      <c r="J25" s="352" t="s">
        <v>69</v>
      </c>
      <c r="K25" s="350"/>
      <c r="L25" s="350"/>
      <c r="M25" s="350"/>
      <c r="N25" s="350"/>
      <c r="O25" s="350"/>
      <c r="P25" s="350"/>
    </row>
    <row r="26" spans="1:16" s="55" customFormat="1" ht="39.75" customHeight="1">
      <c r="A26" s="351">
        <v>18</v>
      </c>
      <c r="B26" s="349" t="s">
        <v>234</v>
      </c>
      <c r="C26" s="479">
        <v>0</v>
      </c>
      <c r="D26" s="479">
        <v>0</v>
      </c>
      <c r="E26" s="479">
        <v>0</v>
      </c>
      <c r="F26" s="479">
        <v>0</v>
      </c>
      <c r="G26" s="479">
        <v>0</v>
      </c>
      <c r="H26" s="479">
        <v>0</v>
      </c>
      <c r="I26" s="479">
        <v>0</v>
      </c>
      <c r="J26" s="352" t="s">
        <v>32</v>
      </c>
      <c r="K26" s="350"/>
      <c r="L26" s="350"/>
      <c r="M26" s="350"/>
      <c r="N26" s="350"/>
      <c r="O26" s="350"/>
      <c r="P26" s="350"/>
    </row>
    <row r="27" spans="1:16" s="27" customFormat="1" ht="39.75" customHeight="1">
      <c r="A27" s="351">
        <v>19</v>
      </c>
      <c r="B27" s="349" t="s">
        <v>235</v>
      </c>
      <c r="C27" s="479">
        <v>0</v>
      </c>
      <c r="D27" s="479">
        <v>0</v>
      </c>
      <c r="E27" s="479">
        <v>0</v>
      </c>
      <c r="F27" s="479">
        <v>0</v>
      </c>
      <c r="G27" s="479">
        <v>0</v>
      </c>
      <c r="H27" s="479">
        <v>0</v>
      </c>
      <c r="I27" s="479">
        <v>0</v>
      </c>
      <c r="J27" s="355" t="s">
        <v>70</v>
      </c>
      <c r="K27" s="345"/>
      <c r="L27" s="345"/>
      <c r="M27" s="345"/>
      <c r="N27" s="345"/>
      <c r="O27" s="345"/>
      <c r="P27" s="345"/>
    </row>
    <row r="28" spans="1:16" s="55" customFormat="1" ht="39.75" customHeight="1" thickBot="1">
      <c r="A28" s="356">
        <v>20</v>
      </c>
      <c r="B28" s="357" t="s">
        <v>236</v>
      </c>
      <c r="C28" s="481">
        <v>2</v>
      </c>
      <c r="D28" s="482" t="s">
        <v>134</v>
      </c>
      <c r="E28" s="482" t="s">
        <v>134</v>
      </c>
      <c r="F28" s="482" t="s">
        <v>134</v>
      </c>
      <c r="G28" s="482" t="s">
        <v>134</v>
      </c>
      <c r="H28" s="482" t="s">
        <v>134</v>
      </c>
      <c r="I28" s="483" t="s">
        <v>134</v>
      </c>
      <c r="J28" s="358" t="s">
        <v>253</v>
      </c>
      <c r="K28" s="350"/>
      <c r="L28" s="350"/>
      <c r="M28" s="350"/>
      <c r="N28" s="350"/>
      <c r="O28" s="350"/>
      <c r="P28" s="350"/>
    </row>
    <row r="29" spans="1:16" s="55" customFormat="1" ht="12" customHeight="1">
      <c r="A29" s="258" t="s">
        <v>491</v>
      </c>
      <c r="B29" s="531"/>
      <c r="C29" s="479"/>
      <c r="D29" s="521"/>
      <c r="E29" s="521"/>
      <c r="F29" s="521"/>
      <c r="G29" s="261" t="s">
        <v>166</v>
      </c>
      <c r="H29" s="521"/>
      <c r="I29" s="521"/>
      <c r="J29" s="532"/>
      <c r="K29" s="350"/>
      <c r="L29" s="350"/>
      <c r="M29" s="350"/>
      <c r="N29" s="350"/>
      <c r="O29" s="350"/>
      <c r="P29" s="350"/>
    </row>
    <row r="30" spans="1:11" s="4" customFormat="1" ht="12" customHeight="1">
      <c r="A30" s="258" t="s">
        <v>492</v>
      </c>
      <c r="B30" s="259"/>
      <c r="C30" s="260"/>
      <c r="D30" s="260"/>
      <c r="E30" s="261"/>
      <c r="G30" s="261" t="s">
        <v>156</v>
      </c>
      <c r="H30" s="260"/>
      <c r="I30" s="260"/>
      <c r="J30" s="260"/>
      <c r="K30" s="261"/>
    </row>
    <row r="31" spans="1:11" s="4" customFormat="1" ht="12" customHeight="1">
      <c r="A31" s="261" t="s">
        <v>271</v>
      </c>
      <c r="B31" s="262"/>
      <c r="C31" s="260"/>
      <c r="D31" s="260"/>
      <c r="E31" s="261"/>
      <c r="G31" s="261" t="s">
        <v>496</v>
      </c>
      <c r="H31" s="260"/>
      <c r="I31" s="260"/>
      <c r="J31" s="260"/>
      <c r="K31" s="261"/>
    </row>
    <row r="32" spans="1:16" s="16" customFormat="1" ht="12" customHeight="1">
      <c r="A32" s="201" t="s">
        <v>272</v>
      </c>
      <c r="B32" s="303"/>
      <c r="C32" s="304"/>
      <c r="D32" s="304"/>
      <c r="E32" s="304"/>
      <c r="F32" s="305"/>
      <c r="G32" s="261"/>
      <c r="H32" s="306"/>
      <c r="I32" s="305"/>
      <c r="J32" s="307"/>
      <c r="K32" s="15"/>
      <c r="L32" s="15"/>
      <c r="M32" s="15"/>
      <c r="N32" s="15"/>
      <c r="O32" s="15"/>
      <c r="P32" s="15"/>
    </row>
    <row r="33" spans="1:11" s="39" customFormat="1" ht="12" customHeight="1">
      <c r="A33" s="261" t="s">
        <v>176</v>
      </c>
      <c r="B33" s="262"/>
      <c r="C33" s="260"/>
      <c r="D33" s="260"/>
      <c r="E33" s="260"/>
      <c r="G33" s="263" t="s">
        <v>155</v>
      </c>
      <c r="H33" s="260"/>
      <c r="I33" s="260"/>
      <c r="J33" s="260"/>
      <c r="K33" s="264"/>
    </row>
    <row r="34" spans="1:11" s="38" customFormat="1" ht="12" customHeight="1">
      <c r="A34" s="124"/>
      <c r="B34" s="126"/>
      <c r="C34" s="125"/>
      <c r="D34" s="125"/>
      <c r="E34" s="125"/>
      <c r="G34" s="127"/>
      <c r="H34" s="125"/>
      <c r="I34" s="125"/>
      <c r="J34" s="125"/>
      <c r="K34" s="128"/>
    </row>
    <row r="35" spans="1:10" s="309" customFormat="1" ht="12" customHeight="1">
      <c r="A35" s="254" t="s">
        <v>175</v>
      </c>
      <c r="B35" s="254"/>
      <c r="C35" s="308"/>
      <c r="D35" s="308"/>
      <c r="E35" s="308"/>
      <c r="F35" s="308"/>
      <c r="G35" s="308"/>
      <c r="H35" s="308"/>
      <c r="I35" s="308"/>
      <c r="J35" s="257" t="s">
        <v>84</v>
      </c>
    </row>
    <row r="36" spans="1:10" ht="12" customHeight="1">
      <c r="A36" s="117"/>
      <c r="B36" s="117"/>
      <c r="C36" s="118"/>
      <c r="D36" s="118"/>
      <c r="E36" s="118"/>
      <c r="F36" s="118"/>
      <c r="G36" s="118"/>
      <c r="H36" s="118"/>
      <c r="I36" s="118"/>
      <c r="J36" s="119"/>
    </row>
    <row r="37" spans="1:11" s="25" customFormat="1" ht="24" customHeight="1">
      <c r="A37" s="129" t="s">
        <v>273</v>
      </c>
      <c r="B37" s="129"/>
      <c r="C37" s="129"/>
      <c r="D37" s="129"/>
      <c r="E37" s="129"/>
      <c r="F37" s="129"/>
      <c r="G37" s="544" t="s">
        <v>256</v>
      </c>
      <c r="H37" s="544"/>
      <c r="I37" s="544"/>
      <c r="J37" s="544"/>
      <c r="K37" s="544"/>
    </row>
    <row r="38" spans="1:11" s="25" customFormat="1" ht="24" customHeight="1">
      <c r="A38" s="129"/>
      <c r="B38" s="129"/>
      <c r="C38" s="129"/>
      <c r="D38" s="129"/>
      <c r="E38" s="129"/>
      <c r="F38" s="129"/>
      <c r="G38" s="544" t="s">
        <v>274</v>
      </c>
      <c r="H38" s="544"/>
      <c r="I38" s="544"/>
      <c r="J38" s="544"/>
      <c r="K38" s="321"/>
    </row>
    <row r="39" spans="1:10" s="14" customFormat="1" ht="12" customHeight="1">
      <c r="A39" s="130"/>
      <c r="B39" s="131"/>
      <c r="C39" s="132"/>
      <c r="D39" s="132"/>
      <c r="E39" s="132"/>
      <c r="F39" s="132"/>
      <c r="G39" s="131"/>
      <c r="H39" s="131"/>
      <c r="I39" s="131"/>
      <c r="J39" s="131"/>
    </row>
    <row r="40" spans="1:10" s="54" customFormat="1" ht="12" customHeight="1" thickBot="1">
      <c r="A40" s="315" t="s">
        <v>223</v>
      </c>
      <c r="B40" s="315"/>
      <c r="C40" s="316"/>
      <c r="D40" s="317"/>
      <c r="E40" s="317"/>
      <c r="F40" s="318"/>
      <c r="G40" s="319"/>
      <c r="H40" s="317"/>
      <c r="I40" s="317"/>
      <c r="J40" s="320" t="s">
        <v>0</v>
      </c>
    </row>
    <row r="41" spans="1:10" s="27" customFormat="1" ht="15" customHeight="1">
      <c r="A41" s="322"/>
      <c r="B41" s="323"/>
      <c r="C41" s="324" t="s">
        <v>224</v>
      </c>
      <c r="D41" s="361" t="s">
        <v>248</v>
      </c>
      <c r="E41" s="325" t="s">
        <v>225</v>
      </c>
      <c r="F41" s="326" t="s">
        <v>226</v>
      </c>
      <c r="G41" s="327" t="s">
        <v>182</v>
      </c>
      <c r="H41" s="368" t="s">
        <v>264</v>
      </c>
      <c r="I41" s="369" t="s">
        <v>265</v>
      </c>
      <c r="J41" s="246"/>
    </row>
    <row r="42" spans="1:10" s="27" customFormat="1" ht="15" customHeight="1">
      <c r="A42" s="328" t="s">
        <v>227</v>
      </c>
      <c r="B42" s="329"/>
      <c r="C42" s="330"/>
      <c r="D42" s="331"/>
      <c r="E42" s="332" t="s">
        <v>249</v>
      </c>
      <c r="F42" s="333"/>
      <c r="G42" s="334"/>
      <c r="H42" s="335"/>
      <c r="I42" s="335" t="s">
        <v>266</v>
      </c>
      <c r="J42" s="145" t="s">
        <v>57</v>
      </c>
    </row>
    <row r="43" spans="1:10" s="27" customFormat="1" ht="15" customHeight="1">
      <c r="A43" s="366" t="s">
        <v>257</v>
      </c>
      <c r="B43" s="329"/>
      <c r="C43" s="330" t="s">
        <v>1</v>
      </c>
      <c r="D43" s="336" t="s">
        <v>144</v>
      </c>
      <c r="E43" s="332" t="s">
        <v>58</v>
      </c>
      <c r="F43" s="333" t="s">
        <v>2</v>
      </c>
      <c r="G43" s="335" t="s">
        <v>145</v>
      </c>
      <c r="H43" s="333"/>
      <c r="I43" s="335" t="s">
        <v>267</v>
      </c>
      <c r="J43" s="247" t="s">
        <v>59</v>
      </c>
    </row>
    <row r="44" spans="1:10" s="27" customFormat="1" ht="15" customHeight="1">
      <c r="A44" s="337"/>
      <c r="B44" s="338"/>
      <c r="C44" s="339" t="s">
        <v>3</v>
      </c>
      <c r="D44" s="339" t="s">
        <v>110</v>
      </c>
      <c r="E44" s="340" t="s">
        <v>60</v>
      </c>
      <c r="F44" s="341" t="s">
        <v>61</v>
      </c>
      <c r="G44" s="342" t="s">
        <v>4</v>
      </c>
      <c r="H44" s="342" t="s">
        <v>5</v>
      </c>
      <c r="I44" s="342" t="s">
        <v>268</v>
      </c>
      <c r="J44" s="248"/>
    </row>
    <row r="45" spans="1:10" s="55" customFormat="1" ht="39.75" customHeight="1">
      <c r="A45" s="351">
        <v>21</v>
      </c>
      <c r="B45" s="349" t="s">
        <v>237</v>
      </c>
      <c r="C45" s="449">
        <v>1</v>
      </c>
      <c r="D45" s="524" t="s">
        <v>134</v>
      </c>
      <c r="E45" s="524" t="s">
        <v>134</v>
      </c>
      <c r="F45" s="524" t="s">
        <v>134</v>
      </c>
      <c r="G45" s="524" t="s">
        <v>134</v>
      </c>
      <c r="H45" s="524" t="s">
        <v>134</v>
      </c>
      <c r="I45" s="524" t="s">
        <v>134</v>
      </c>
      <c r="J45" s="352" t="s">
        <v>71</v>
      </c>
    </row>
    <row r="46" spans="1:10" s="55" customFormat="1" ht="39.75" customHeight="1">
      <c r="A46" s="351">
        <v>22</v>
      </c>
      <c r="B46" s="367" t="s">
        <v>260</v>
      </c>
      <c r="C46" s="681">
        <v>2</v>
      </c>
      <c r="D46" s="524" t="s">
        <v>134</v>
      </c>
      <c r="E46" s="524" t="s">
        <v>134</v>
      </c>
      <c r="F46" s="524" t="s">
        <v>134</v>
      </c>
      <c r="G46" s="524" t="s">
        <v>134</v>
      </c>
      <c r="H46" s="524" t="s">
        <v>134</v>
      </c>
      <c r="I46" s="524" t="s">
        <v>134</v>
      </c>
      <c r="J46" s="352" t="s">
        <v>72</v>
      </c>
    </row>
    <row r="47" spans="1:10" s="27" customFormat="1" ht="39.75" customHeight="1">
      <c r="A47" s="351">
        <v>23</v>
      </c>
      <c r="B47" s="349" t="s">
        <v>238</v>
      </c>
      <c r="C47" s="681">
        <v>14</v>
      </c>
      <c r="D47" s="524">
        <v>209</v>
      </c>
      <c r="E47" s="524">
        <v>7941</v>
      </c>
      <c r="F47" s="524">
        <v>61755</v>
      </c>
      <c r="G47" s="524">
        <v>39365</v>
      </c>
      <c r="H47" s="524">
        <v>21793</v>
      </c>
      <c r="I47" s="524">
        <v>40277</v>
      </c>
      <c r="J47" s="355" t="s">
        <v>73</v>
      </c>
    </row>
    <row r="48" spans="1:10" s="27" customFormat="1" ht="39.75" customHeight="1">
      <c r="A48" s="351">
        <v>24</v>
      </c>
      <c r="B48" s="349" t="s">
        <v>239</v>
      </c>
      <c r="C48" s="681">
        <v>4</v>
      </c>
      <c r="D48" s="524">
        <v>300</v>
      </c>
      <c r="E48" s="524">
        <v>13182</v>
      </c>
      <c r="F48" s="524">
        <v>112721</v>
      </c>
      <c r="G48" s="524">
        <v>73554</v>
      </c>
      <c r="H48" s="524">
        <v>45710</v>
      </c>
      <c r="I48" s="524">
        <v>100227</v>
      </c>
      <c r="J48" s="355" t="s">
        <v>74</v>
      </c>
    </row>
    <row r="49" spans="1:10" s="55" customFormat="1" ht="39.75" customHeight="1">
      <c r="A49" s="348">
        <v>25</v>
      </c>
      <c r="B49" s="367" t="s">
        <v>261</v>
      </c>
      <c r="C49" s="681">
        <v>7</v>
      </c>
      <c r="D49" s="524">
        <v>274</v>
      </c>
      <c r="E49" s="524">
        <v>12333</v>
      </c>
      <c r="F49" s="524">
        <v>117948</v>
      </c>
      <c r="G49" s="524">
        <v>79335</v>
      </c>
      <c r="H49" s="524">
        <v>40788</v>
      </c>
      <c r="I49" s="524">
        <v>47851</v>
      </c>
      <c r="J49" s="352" t="s">
        <v>75</v>
      </c>
    </row>
    <row r="50" spans="1:10" s="55" customFormat="1" ht="39.75" customHeight="1">
      <c r="A50" s="348">
        <v>26</v>
      </c>
      <c r="B50" s="349" t="s">
        <v>240</v>
      </c>
      <c r="C50" s="449">
        <v>0</v>
      </c>
      <c r="D50" s="449">
        <v>0</v>
      </c>
      <c r="E50" s="449">
        <v>0</v>
      </c>
      <c r="F50" s="449">
        <v>0</v>
      </c>
      <c r="G50" s="449">
        <v>0</v>
      </c>
      <c r="H50" s="449">
        <v>0</v>
      </c>
      <c r="I50" s="449">
        <v>0</v>
      </c>
      <c r="J50" s="352" t="s">
        <v>76</v>
      </c>
    </row>
    <row r="51" spans="1:10" s="27" customFormat="1" ht="39.75" customHeight="1">
      <c r="A51" s="348">
        <v>27</v>
      </c>
      <c r="B51" s="353" t="s">
        <v>241</v>
      </c>
      <c r="C51" s="681">
        <v>4</v>
      </c>
      <c r="D51" s="524">
        <v>182</v>
      </c>
      <c r="E51" s="524">
        <v>5747</v>
      </c>
      <c r="F51" s="524">
        <v>23381</v>
      </c>
      <c r="G51" s="524">
        <v>9113</v>
      </c>
      <c r="H51" s="524">
        <v>14012</v>
      </c>
      <c r="I51" s="524">
        <v>12721</v>
      </c>
      <c r="J51" s="355" t="s">
        <v>77</v>
      </c>
    </row>
    <row r="52" spans="1:10" s="27" customFormat="1" ht="39.75" customHeight="1">
      <c r="A52" s="348">
        <v>28</v>
      </c>
      <c r="B52" s="349" t="s">
        <v>242</v>
      </c>
      <c r="C52" s="681">
        <v>5</v>
      </c>
      <c r="D52" s="524">
        <v>146</v>
      </c>
      <c r="E52" s="524">
        <v>5396</v>
      </c>
      <c r="F52" s="524">
        <v>59272</v>
      </c>
      <c r="G52" s="524">
        <v>46548</v>
      </c>
      <c r="H52" s="524">
        <v>9974</v>
      </c>
      <c r="I52" s="524">
        <v>44275</v>
      </c>
      <c r="J52" s="355" t="s">
        <v>78</v>
      </c>
    </row>
    <row r="53" spans="1:10" s="55" customFormat="1" ht="39.75" customHeight="1">
      <c r="A53" s="348">
        <v>29</v>
      </c>
      <c r="B53" s="349" t="s">
        <v>243</v>
      </c>
      <c r="C53" s="449">
        <v>0</v>
      </c>
      <c r="D53" s="449">
        <v>0</v>
      </c>
      <c r="E53" s="449">
        <v>0</v>
      </c>
      <c r="F53" s="449">
        <v>0</v>
      </c>
      <c r="G53" s="449">
        <v>0</v>
      </c>
      <c r="H53" s="449">
        <v>0</v>
      </c>
      <c r="I53" s="449">
        <v>0</v>
      </c>
      <c r="J53" s="352" t="s">
        <v>79</v>
      </c>
    </row>
    <row r="54" spans="1:10" s="55" customFormat="1" ht="39.75" customHeight="1">
      <c r="A54" s="348">
        <v>30</v>
      </c>
      <c r="B54" s="349" t="s">
        <v>244</v>
      </c>
      <c r="C54" s="681">
        <v>17</v>
      </c>
      <c r="D54" s="524">
        <v>1639</v>
      </c>
      <c r="E54" s="524">
        <v>85798</v>
      </c>
      <c r="F54" s="524">
        <v>884135</v>
      </c>
      <c r="G54" s="524">
        <v>652658</v>
      </c>
      <c r="H54" s="524">
        <v>231256</v>
      </c>
      <c r="I54" s="524">
        <v>265578</v>
      </c>
      <c r="J54" s="352" t="s">
        <v>80</v>
      </c>
    </row>
    <row r="55" spans="1:10" s="27" customFormat="1" ht="39.75" customHeight="1">
      <c r="A55" s="348">
        <v>31</v>
      </c>
      <c r="B55" s="349" t="s">
        <v>245</v>
      </c>
      <c r="C55" s="449">
        <v>0</v>
      </c>
      <c r="D55" s="449">
        <v>0</v>
      </c>
      <c r="E55" s="449">
        <v>0</v>
      </c>
      <c r="F55" s="449">
        <v>0</v>
      </c>
      <c r="G55" s="449">
        <v>0</v>
      </c>
      <c r="H55" s="449">
        <v>0</v>
      </c>
      <c r="I55" s="449">
        <v>0</v>
      </c>
      <c r="J55" s="359" t="s">
        <v>81</v>
      </c>
    </row>
    <row r="56" spans="1:10" s="27" customFormat="1" ht="39.75" customHeight="1">
      <c r="A56" s="348">
        <v>32</v>
      </c>
      <c r="B56" s="349" t="s">
        <v>246</v>
      </c>
      <c r="C56" s="449">
        <v>0</v>
      </c>
      <c r="D56" s="449">
        <v>0</v>
      </c>
      <c r="E56" s="449">
        <v>0</v>
      </c>
      <c r="F56" s="449">
        <v>0</v>
      </c>
      <c r="G56" s="449">
        <v>0</v>
      </c>
      <c r="H56" s="449">
        <v>0</v>
      </c>
      <c r="I56" s="449">
        <v>0</v>
      </c>
      <c r="J56" s="355" t="s">
        <v>82</v>
      </c>
    </row>
    <row r="57" spans="1:10" s="27" customFormat="1" ht="39.75" customHeight="1">
      <c r="A57" s="226">
        <v>33</v>
      </c>
      <c r="B57" s="349" t="s">
        <v>247</v>
      </c>
      <c r="C57" s="682">
        <v>1</v>
      </c>
      <c r="D57" s="524" t="s">
        <v>134</v>
      </c>
      <c r="E57" s="524" t="s">
        <v>134</v>
      </c>
      <c r="F57" s="524" t="s">
        <v>134</v>
      </c>
      <c r="G57" s="524" t="s">
        <v>134</v>
      </c>
      <c r="H57" s="524" t="s">
        <v>134</v>
      </c>
      <c r="I57" s="524" t="s">
        <v>134</v>
      </c>
      <c r="J57" s="355" t="s">
        <v>157</v>
      </c>
    </row>
    <row r="58" spans="1:10" s="27" customFormat="1" ht="39.75" customHeight="1" thickBot="1">
      <c r="A58" s="360">
        <v>34</v>
      </c>
      <c r="B58" s="362" t="s">
        <v>250</v>
      </c>
      <c r="C58" s="683">
        <v>3</v>
      </c>
      <c r="D58" s="684">
        <v>88</v>
      </c>
      <c r="E58" s="684">
        <v>3182</v>
      </c>
      <c r="F58" s="684">
        <v>9133</v>
      </c>
      <c r="G58" s="684">
        <v>3518</v>
      </c>
      <c r="H58" s="684">
        <v>5615</v>
      </c>
      <c r="I58" s="685">
        <v>2435</v>
      </c>
      <c r="J58" s="680" t="s">
        <v>498</v>
      </c>
    </row>
    <row r="59" spans="1:11" s="4" customFormat="1" ht="12" customHeight="1">
      <c r="A59" s="258" t="s">
        <v>491</v>
      </c>
      <c r="B59" s="259"/>
      <c r="C59" s="260"/>
      <c r="D59" s="260"/>
      <c r="E59" s="261"/>
      <c r="G59" s="261" t="s">
        <v>166</v>
      </c>
      <c r="H59" s="260"/>
      <c r="I59" s="260"/>
      <c r="J59" s="260"/>
      <c r="K59" s="261"/>
    </row>
    <row r="60" spans="1:11" s="4" customFormat="1" ht="12" customHeight="1">
      <c r="A60" s="258" t="s">
        <v>492</v>
      </c>
      <c r="B60" s="259"/>
      <c r="C60" s="260"/>
      <c r="D60" s="260"/>
      <c r="E60" s="261"/>
      <c r="G60" s="261" t="s">
        <v>156</v>
      </c>
      <c r="H60" s="260"/>
      <c r="I60" s="260"/>
      <c r="J60" s="260"/>
      <c r="K60" s="261"/>
    </row>
    <row r="61" spans="1:11" s="4" customFormat="1" ht="12" customHeight="1">
      <c r="A61" s="261" t="s">
        <v>271</v>
      </c>
      <c r="B61" s="262"/>
      <c r="C61" s="260"/>
      <c r="D61" s="260"/>
      <c r="E61" s="261"/>
      <c r="G61" s="261" t="s">
        <v>497</v>
      </c>
      <c r="H61" s="260"/>
      <c r="I61" s="260"/>
      <c r="J61" s="260"/>
      <c r="K61" s="261"/>
    </row>
    <row r="62" spans="1:16" s="16" customFormat="1" ht="12" customHeight="1">
      <c r="A62" s="201" t="s">
        <v>272</v>
      </c>
      <c r="B62" s="303"/>
      <c r="C62" s="304"/>
      <c r="D62" s="304"/>
      <c r="E62" s="304"/>
      <c r="F62" s="305"/>
      <c r="G62" s="261"/>
      <c r="H62" s="306"/>
      <c r="I62" s="305"/>
      <c r="J62" s="307"/>
      <c r="K62" s="15"/>
      <c r="L62" s="15"/>
      <c r="M62" s="15"/>
      <c r="N62" s="15"/>
      <c r="O62" s="15"/>
      <c r="P62" s="15"/>
    </row>
    <row r="63" spans="1:11" s="39" customFormat="1" ht="12" customHeight="1">
      <c r="A63" s="261" t="s">
        <v>176</v>
      </c>
      <c r="B63" s="262"/>
      <c r="C63" s="260"/>
      <c r="D63" s="260"/>
      <c r="E63" s="260"/>
      <c r="G63" s="263" t="s">
        <v>155</v>
      </c>
      <c r="H63" s="260"/>
      <c r="I63" s="260"/>
      <c r="J63" s="260"/>
      <c r="K63" s="264"/>
    </row>
    <row r="64" spans="1:10" s="7" customFormat="1" ht="11.25">
      <c r="A64" s="5"/>
      <c r="B64" s="5"/>
      <c r="C64" s="6"/>
      <c r="D64" s="6"/>
      <c r="E64" s="6"/>
      <c r="F64" s="6"/>
      <c r="G64" s="6"/>
      <c r="H64" s="6"/>
      <c r="I64" s="6"/>
      <c r="J64" s="53"/>
    </row>
    <row r="65" ht="12">
      <c r="J65" s="22"/>
    </row>
    <row r="68" spans="1:16" s="9" customFormat="1" ht="12.75">
      <c r="A68" s="8"/>
      <c r="B68" s="8"/>
      <c r="C68" s="19"/>
      <c r="D68" s="19"/>
      <c r="E68" s="19"/>
      <c r="F68" s="20"/>
      <c r="G68" s="19"/>
      <c r="H68" s="19"/>
      <c r="J68" s="21"/>
      <c r="K68" s="10"/>
      <c r="L68" s="10"/>
      <c r="M68" s="10"/>
      <c r="N68" s="10"/>
      <c r="O68" s="10"/>
      <c r="P68" s="10"/>
    </row>
  </sheetData>
  <sheetProtection/>
  <mergeCells count="4">
    <mergeCell ref="G3:K3"/>
    <mergeCell ref="G4:J4"/>
    <mergeCell ref="G38:J38"/>
    <mergeCell ref="G37:K37"/>
  </mergeCells>
  <printOptions/>
  <pageMargins left="0.984251968503937" right="0.984251968503937" top="1.1811023622047245" bottom="1.1811023622047245" header="0" footer="0"/>
  <pageSetup horizontalDpi="600" verticalDpi="600" orientation="portrait" pageOrder="overThenDown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09"/>
  <sheetViews>
    <sheetView view="pageBreakPreview" zoomScaleNormal="90" zoomScaleSheetLayoutView="100" zoomScalePageLayoutView="0" workbookViewId="0" topLeftCell="A1">
      <selection activeCell="J26" sqref="J26"/>
    </sheetView>
  </sheetViews>
  <sheetFormatPr defaultColWidth="8.88671875" defaultRowHeight="13.5"/>
  <cols>
    <col min="1" max="1" width="9.77734375" style="73" customWidth="1"/>
    <col min="2" max="2" width="10.77734375" style="71" customWidth="1"/>
    <col min="3" max="7" width="10.77734375" style="72" customWidth="1"/>
    <col min="8" max="15" width="9.77734375" style="72" customWidth="1"/>
    <col min="16" max="16" width="9.77734375" style="53" customWidth="1"/>
    <col min="17" max="17" width="9.77734375" style="71" customWidth="1"/>
    <col min="18" max="18" width="10.77734375" style="71" customWidth="1"/>
    <col min="19" max="21" width="10.77734375" style="72" customWidth="1"/>
    <col min="22" max="23" width="10.77734375" style="8" customWidth="1"/>
    <col min="24" max="27" width="10.77734375" style="72" customWidth="1"/>
    <col min="28" max="29" width="10.77734375" style="71" customWidth="1"/>
    <col min="30" max="30" width="10.3359375" style="53" customWidth="1"/>
    <col min="31" max="31" width="9.99609375" style="71" customWidth="1"/>
    <col min="32" max="32" width="10.77734375" style="71" customWidth="1"/>
    <col min="33" max="41" width="10.77734375" style="72" customWidth="1"/>
    <col min="42" max="43" width="10.77734375" style="71" customWidth="1"/>
    <col min="44" max="44" width="9.99609375" style="53" customWidth="1"/>
    <col min="45" max="45" width="10.21484375" style="71" customWidth="1"/>
    <col min="46" max="46" width="10.77734375" style="71" customWidth="1"/>
    <col min="47" max="49" width="10.77734375" style="72" customWidth="1"/>
    <col min="50" max="51" width="10.77734375" style="8" customWidth="1"/>
    <col min="52" max="59" width="9.77734375" style="72" customWidth="1"/>
    <col min="60" max="60" width="9.88671875" style="53" customWidth="1"/>
    <col min="61" max="16384" width="8.88671875" style="72" customWidth="1"/>
  </cols>
  <sheetData>
    <row r="1" spans="1:60" s="309" customFormat="1" ht="12" customHeight="1">
      <c r="A1" s="254" t="s">
        <v>175</v>
      </c>
      <c r="B1" s="254"/>
      <c r="M1" s="588" t="s">
        <v>146</v>
      </c>
      <c r="N1" s="588"/>
      <c r="O1" s="588"/>
      <c r="P1" s="588"/>
      <c r="Q1" s="254" t="s">
        <v>175</v>
      </c>
      <c r="R1" s="254"/>
      <c r="V1" s="254"/>
      <c r="W1" s="254"/>
      <c r="X1" s="588" t="s">
        <v>146</v>
      </c>
      <c r="Y1" s="588"/>
      <c r="Z1" s="588"/>
      <c r="AA1" s="588"/>
      <c r="AB1" s="588"/>
      <c r="AC1" s="588"/>
      <c r="AD1" s="588"/>
      <c r="AE1" s="254" t="s">
        <v>175</v>
      </c>
      <c r="AF1" s="254"/>
      <c r="AM1" s="588" t="s">
        <v>146</v>
      </c>
      <c r="AN1" s="588"/>
      <c r="AO1" s="588"/>
      <c r="AP1" s="588"/>
      <c r="AQ1" s="588"/>
      <c r="AR1" s="588"/>
      <c r="AS1" s="254" t="s">
        <v>281</v>
      </c>
      <c r="AT1" s="254"/>
      <c r="AX1" s="254"/>
      <c r="AY1" s="254"/>
      <c r="BH1" s="257" t="s">
        <v>146</v>
      </c>
    </row>
    <row r="2" spans="1:60" s="10" customFormat="1" ht="12" customHeight="1">
      <c r="A2" s="8"/>
      <c r="B2" s="8"/>
      <c r="P2" s="22"/>
      <c r="Q2" s="8"/>
      <c r="R2" s="8"/>
      <c r="V2" s="8"/>
      <c r="W2" s="8"/>
      <c r="AB2" s="8"/>
      <c r="AC2" s="8"/>
      <c r="AD2" s="22"/>
      <c r="AE2" s="8"/>
      <c r="AF2" s="8"/>
      <c r="AP2" s="8"/>
      <c r="AQ2" s="8"/>
      <c r="AR2" s="22"/>
      <c r="AS2" s="8"/>
      <c r="AT2" s="8"/>
      <c r="AX2" s="8"/>
      <c r="AY2" s="8"/>
      <c r="BH2" s="22"/>
    </row>
    <row r="3" spans="1:60" s="25" customFormat="1" ht="24" customHeight="1">
      <c r="A3" s="585" t="s">
        <v>147</v>
      </c>
      <c r="B3" s="585"/>
      <c r="C3" s="585"/>
      <c r="D3" s="585"/>
      <c r="E3" s="585"/>
      <c r="F3" s="585"/>
      <c r="G3" s="585"/>
      <c r="H3" s="240"/>
      <c r="I3" s="240"/>
      <c r="J3" s="556" t="s">
        <v>277</v>
      </c>
      <c r="K3" s="556"/>
      <c r="L3" s="556"/>
      <c r="M3" s="556"/>
      <c r="N3" s="556"/>
      <c r="O3" s="556"/>
      <c r="P3" s="556"/>
      <c r="Q3" s="585" t="s">
        <v>297</v>
      </c>
      <c r="R3" s="586"/>
      <c r="S3" s="586"/>
      <c r="T3" s="586"/>
      <c r="U3" s="586"/>
      <c r="V3" s="586"/>
      <c r="W3" s="586"/>
      <c r="X3" s="556" t="s">
        <v>277</v>
      </c>
      <c r="Y3" s="556"/>
      <c r="Z3" s="556"/>
      <c r="AA3" s="556"/>
      <c r="AB3" s="556"/>
      <c r="AC3" s="556"/>
      <c r="AD3" s="556"/>
      <c r="AE3" s="585" t="s">
        <v>298</v>
      </c>
      <c r="AF3" s="586"/>
      <c r="AG3" s="586"/>
      <c r="AH3" s="586"/>
      <c r="AI3" s="586"/>
      <c r="AJ3" s="586"/>
      <c r="AK3" s="586"/>
      <c r="AL3" s="556" t="s">
        <v>277</v>
      </c>
      <c r="AM3" s="556"/>
      <c r="AN3" s="556"/>
      <c r="AO3" s="556"/>
      <c r="AP3" s="556"/>
      <c r="AQ3" s="556"/>
      <c r="AR3" s="556"/>
      <c r="AS3" s="585" t="s">
        <v>299</v>
      </c>
      <c r="AT3" s="586"/>
      <c r="AU3" s="586"/>
      <c r="AV3" s="586"/>
      <c r="AW3" s="586"/>
      <c r="AX3" s="586"/>
      <c r="AY3" s="586"/>
      <c r="AZ3" s="556" t="s">
        <v>320</v>
      </c>
      <c r="BA3" s="556"/>
      <c r="BB3" s="556"/>
      <c r="BC3" s="556"/>
      <c r="BD3" s="556"/>
      <c r="BE3" s="556"/>
      <c r="BF3" s="556"/>
      <c r="BG3" s="556"/>
      <c r="BH3" s="556"/>
    </row>
    <row r="4" spans="1:60" s="25" customFormat="1" ht="24" customHeight="1">
      <c r="A4" s="240"/>
      <c r="B4" s="240"/>
      <c r="C4" s="240"/>
      <c r="D4" s="240"/>
      <c r="E4" s="240"/>
      <c r="F4" s="240"/>
      <c r="G4" s="240"/>
      <c r="H4" s="240"/>
      <c r="I4" s="240"/>
      <c r="J4" s="556" t="s">
        <v>278</v>
      </c>
      <c r="K4" s="556"/>
      <c r="L4" s="556"/>
      <c r="M4" s="556"/>
      <c r="N4" s="556"/>
      <c r="O4" s="556"/>
      <c r="P4" s="556"/>
      <c r="Q4" s="240"/>
      <c r="R4" s="241"/>
      <c r="S4" s="241"/>
      <c r="T4" s="241"/>
      <c r="U4" s="241"/>
      <c r="V4" s="241"/>
      <c r="W4" s="241"/>
      <c r="X4" s="556" t="s">
        <v>323</v>
      </c>
      <c r="Y4" s="556"/>
      <c r="Z4" s="556"/>
      <c r="AA4" s="556"/>
      <c r="AB4" s="556"/>
      <c r="AC4" s="556"/>
      <c r="AD4" s="556"/>
      <c r="AE4" s="240"/>
      <c r="AF4" s="241"/>
      <c r="AG4" s="241"/>
      <c r="AH4" s="241"/>
      <c r="AI4" s="241"/>
      <c r="AJ4" s="241"/>
      <c r="AK4" s="241"/>
      <c r="AL4" s="556" t="s">
        <v>322</v>
      </c>
      <c r="AM4" s="556"/>
      <c r="AN4" s="556"/>
      <c r="AO4" s="556"/>
      <c r="AP4" s="556"/>
      <c r="AQ4" s="556"/>
      <c r="AR4" s="556"/>
      <c r="AS4" s="240"/>
      <c r="AT4" s="241"/>
      <c r="AU4" s="241"/>
      <c r="AV4" s="241"/>
      <c r="AW4" s="241"/>
      <c r="AX4" s="241"/>
      <c r="AY4" s="241"/>
      <c r="AZ4" s="556" t="s">
        <v>321</v>
      </c>
      <c r="BA4" s="556"/>
      <c r="BB4" s="556"/>
      <c r="BC4" s="556"/>
      <c r="BD4" s="556"/>
      <c r="BE4" s="556"/>
      <c r="BF4" s="556"/>
      <c r="BG4" s="556"/>
      <c r="BH4" s="556"/>
    </row>
    <row r="5" spans="1:60" s="14" customFormat="1" ht="12" customHeight="1">
      <c r="A5" s="11"/>
      <c r="B5" s="11"/>
      <c r="C5" s="371"/>
      <c r="D5" s="371"/>
      <c r="E5" s="371"/>
      <c r="F5" s="371"/>
      <c r="G5" s="371"/>
      <c r="H5" s="371"/>
      <c r="I5" s="371"/>
      <c r="J5" s="587"/>
      <c r="K5" s="587"/>
      <c r="L5" s="587"/>
      <c r="M5" s="587"/>
      <c r="N5" s="587"/>
      <c r="O5" s="587"/>
      <c r="P5" s="587"/>
      <c r="Q5" s="11"/>
      <c r="R5" s="371"/>
      <c r="S5" s="371"/>
      <c r="T5" s="371"/>
      <c r="U5" s="371"/>
      <c r="V5" s="372"/>
      <c r="W5" s="372"/>
      <c r="X5" s="587"/>
      <c r="Y5" s="587"/>
      <c r="Z5" s="587"/>
      <c r="AA5" s="587"/>
      <c r="AB5" s="587"/>
      <c r="AC5" s="587"/>
      <c r="AD5" s="587"/>
      <c r="AE5" s="11"/>
      <c r="AF5" s="371"/>
      <c r="AG5" s="371"/>
      <c r="AH5" s="371"/>
      <c r="AI5" s="371"/>
      <c r="AJ5" s="372"/>
      <c r="AK5" s="372"/>
      <c r="AL5" s="587"/>
      <c r="AM5" s="587"/>
      <c r="AN5" s="587"/>
      <c r="AO5" s="587"/>
      <c r="AP5" s="587"/>
      <c r="AQ5" s="587"/>
      <c r="AR5" s="587"/>
      <c r="AS5" s="11"/>
      <c r="AT5" s="371"/>
      <c r="AU5" s="371"/>
      <c r="AV5" s="371"/>
      <c r="AW5" s="371"/>
      <c r="AX5" s="371"/>
      <c r="AY5" s="26"/>
      <c r="AZ5" s="26"/>
      <c r="BA5" s="26"/>
      <c r="BB5" s="26"/>
      <c r="BC5" s="26"/>
      <c r="BD5" s="26"/>
      <c r="BE5" s="26"/>
      <c r="BF5" s="26"/>
      <c r="BG5" s="26"/>
      <c r="BH5" s="26"/>
    </row>
    <row r="6" spans="1:60" s="54" customFormat="1" ht="12" customHeight="1" thickBot="1">
      <c r="A6" s="313" t="s">
        <v>275</v>
      </c>
      <c r="J6" s="313"/>
      <c r="K6" s="370"/>
      <c r="L6" s="370"/>
      <c r="M6" s="370"/>
      <c r="N6" s="370"/>
      <c r="O6" s="370"/>
      <c r="P6" s="314" t="s">
        <v>6</v>
      </c>
      <c r="Q6" s="313" t="s">
        <v>275</v>
      </c>
      <c r="V6" s="313"/>
      <c r="W6" s="370"/>
      <c r="X6" s="370"/>
      <c r="Y6" s="370"/>
      <c r="Z6" s="370"/>
      <c r="AA6" s="370"/>
      <c r="AD6" s="314" t="s">
        <v>6</v>
      </c>
      <c r="AE6" s="313" t="s">
        <v>275</v>
      </c>
      <c r="AJ6" s="313"/>
      <c r="AK6" s="370"/>
      <c r="AL6" s="370"/>
      <c r="AM6" s="370"/>
      <c r="AN6" s="370"/>
      <c r="AO6" s="370"/>
      <c r="AR6" s="314" t="s">
        <v>6</v>
      </c>
      <c r="AS6" s="313" t="s">
        <v>275</v>
      </c>
      <c r="AX6" s="313"/>
      <c r="AY6" s="370"/>
      <c r="AZ6" s="370"/>
      <c r="BA6" s="370"/>
      <c r="BB6" s="370"/>
      <c r="BC6" s="370"/>
      <c r="BD6" s="370"/>
      <c r="BE6" s="370"/>
      <c r="BF6" s="370"/>
      <c r="BG6" s="370"/>
      <c r="BH6" s="314" t="s">
        <v>6</v>
      </c>
    </row>
    <row r="7" spans="1:60" s="373" customFormat="1" ht="14.25" customHeight="1">
      <c r="A7" s="573" t="s">
        <v>164</v>
      </c>
      <c r="B7" s="566" t="s">
        <v>310</v>
      </c>
      <c r="C7" s="567"/>
      <c r="D7" s="561" t="s">
        <v>309</v>
      </c>
      <c r="E7" s="562"/>
      <c r="F7" s="561" t="s">
        <v>311</v>
      </c>
      <c r="G7" s="562"/>
      <c r="H7" s="545" t="s">
        <v>312</v>
      </c>
      <c r="I7" s="546"/>
      <c r="J7" s="557" t="s">
        <v>290</v>
      </c>
      <c r="K7" s="558"/>
      <c r="L7" s="565" t="s">
        <v>313</v>
      </c>
      <c r="M7" s="567"/>
      <c r="N7" s="557" t="s">
        <v>291</v>
      </c>
      <c r="O7" s="558"/>
      <c r="P7" s="549" t="s">
        <v>31</v>
      </c>
      <c r="Q7" s="570" t="s">
        <v>324</v>
      </c>
      <c r="R7" s="565" t="s">
        <v>314</v>
      </c>
      <c r="S7" s="558"/>
      <c r="T7" s="566" t="s">
        <v>302</v>
      </c>
      <c r="U7" s="567"/>
      <c r="V7" s="557" t="s">
        <v>234</v>
      </c>
      <c r="W7" s="558"/>
      <c r="X7" s="557" t="s">
        <v>292</v>
      </c>
      <c r="Y7" s="558"/>
      <c r="Z7" s="565" t="s">
        <v>315</v>
      </c>
      <c r="AA7" s="567"/>
      <c r="AB7" s="557" t="s">
        <v>286</v>
      </c>
      <c r="AC7" s="558"/>
      <c r="AD7" s="549" t="s">
        <v>31</v>
      </c>
      <c r="AE7" s="570" t="s">
        <v>325</v>
      </c>
      <c r="AF7" s="552" t="s">
        <v>305</v>
      </c>
      <c r="AG7" s="553"/>
      <c r="AH7" s="561" t="s">
        <v>307</v>
      </c>
      <c r="AI7" s="562"/>
      <c r="AJ7" s="557" t="s">
        <v>308</v>
      </c>
      <c r="AK7" s="558"/>
      <c r="AL7" s="565" t="s">
        <v>316</v>
      </c>
      <c r="AM7" s="558"/>
      <c r="AN7" s="565" t="s">
        <v>317</v>
      </c>
      <c r="AO7" s="558"/>
      <c r="AP7" s="566" t="s">
        <v>319</v>
      </c>
      <c r="AQ7" s="567"/>
      <c r="AR7" s="549" t="s">
        <v>31</v>
      </c>
      <c r="AS7" s="570" t="s">
        <v>325</v>
      </c>
      <c r="AT7" s="557" t="s">
        <v>293</v>
      </c>
      <c r="AU7" s="558"/>
      <c r="AV7" s="557" t="s">
        <v>287</v>
      </c>
      <c r="AW7" s="558"/>
      <c r="AX7" s="557" t="s">
        <v>294</v>
      </c>
      <c r="AY7" s="558"/>
      <c r="AZ7" s="557" t="s">
        <v>295</v>
      </c>
      <c r="BA7" s="558"/>
      <c r="BB7" s="561" t="s">
        <v>326</v>
      </c>
      <c r="BC7" s="558"/>
      <c r="BD7" s="557" t="s">
        <v>296</v>
      </c>
      <c r="BE7" s="558"/>
      <c r="BF7" s="545" t="s">
        <v>123</v>
      </c>
      <c r="BG7" s="546"/>
      <c r="BH7" s="549" t="s">
        <v>154</v>
      </c>
    </row>
    <row r="8" spans="1:60" s="373" customFormat="1" ht="14.25" customHeight="1">
      <c r="A8" s="574"/>
      <c r="B8" s="568"/>
      <c r="C8" s="569"/>
      <c r="D8" s="563"/>
      <c r="E8" s="564"/>
      <c r="F8" s="563"/>
      <c r="G8" s="564"/>
      <c r="H8" s="547"/>
      <c r="I8" s="548"/>
      <c r="J8" s="559"/>
      <c r="K8" s="560"/>
      <c r="L8" s="568"/>
      <c r="M8" s="569"/>
      <c r="N8" s="559"/>
      <c r="O8" s="560"/>
      <c r="P8" s="550"/>
      <c r="Q8" s="571"/>
      <c r="R8" s="559"/>
      <c r="S8" s="560"/>
      <c r="T8" s="568"/>
      <c r="U8" s="569"/>
      <c r="V8" s="559"/>
      <c r="W8" s="560"/>
      <c r="X8" s="559"/>
      <c r="Y8" s="560"/>
      <c r="Z8" s="568"/>
      <c r="AA8" s="569"/>
      <c r="AB8" s="559"/>
      <c r="AC8" s="560"/>
      <c r="AD8" s="550"/>
      <c r="AE8" s="571"/>
      <c r="AF8" s="554"/>
      <c r="AG8" s="555"/>
      <c r="AH8" s="563"/>
      <c r="AI8" s="564"/>
      <c r="AJ8" s="559"/>
      <c r="AK8" s="560"/>
      <c r="AL8" s="559"/>
      <c r="AM8" s="560"/>
      <c r="AN8" s="559"/>
      <c r="AO8" s="560"/>
      <c r="AP8" s="568"/>
      <c r="AQ8" s="569"/>
      <c r="AR8" s="550"/>
      <c r="AS8" s="571"/>
      <c r="AT8" s="559"/>
      <c r="AU8" s="560"/>
      <c r="AV8" s="559"/>
      <c r="AW8" s="560"/>
      <c r="AX8" s="559"/>
      <c r="AY8" s="560"/>
      <c r="AZ8" s="559"/>
      <c r="BA8" s="560"/>
      <c r="BB8" s="559"/>
      <c r="BC8" s="560"/>
      <c r="BD8" s="559"/>
      <c r="BE8" s="560"/>
      <c r="BF8" s="547"/>
      <c r="BG8" s="548"/>
      <c r="BH8" s="550"/>
    </row>
    <row r="9" spans="1:60" s="27" customFormat="1" ht="45" customHeight="1">
      <c r="A9" s="574"/>
      <c r="B9" s="139" t="s">
        <v>7</v>
      </c>
      <c r="C9" s="139"/>
      <c r="D9" s="139" t="s">
        <v>133</v>
      </c>
      <c r="E9" s="139"/>
      <c r="F9" s="551" t="s">
        <v>148</v>
      </c>
      <c r="G9" s="572"/>
      <c r="H9" s="551" t="s">
        <v>300</v>
      </c>
      <c r="I9" s="572"/>
      <c r="J9" s="576" t="s">
        <v>149</v>
      </c>
      <c r="K9" s="581"/>
      <c r="L9" s="582" t="s">
        <v>150</v>
      </c>
      <c r="M9" s="583"/>
      <c r="N9" s="582" t="s">
        <v>301</v>
      </c>
      <c r="O9" s="583"/>
      <c r="P9" s="550"/>
      <c r="Q9" s="571"/>
      <c r="R9" s="374" t="s">
        <v>132</v>
      </c>
      <c r="S9" s="374"/>
      <c r="T9" s="576" t="s">
        <v>151</v>
      </c>
      <c r="U9" s="577"/>
      <c r="V9" s="576" t="s">
        <v>303</v>
      </c>
      <c r="W9" s="584"/>
      <c r="X9" s="576" t="s">
        <v>304</v>
      </c>
      <c r="Y9" s="577"/>
      <c r="Z9" s="374" t="s">
        <v>288</v>
      </c>
      <c r="AA9" s="374"/>
      <c r="AB9" s="374" t="s">
        <v>131</v>
      </c>
      <c r="AC9" s="374"/>
      <c r="AD9" s="550"/>
      <c r="AE9" s="571"/>
      <c r="AF9" s="375" t="s">
        <v>306</v>
      </c>
      <c r="AG9" s="375"/>
      <c r="AH9" s="578" t="s">
        <v>152</v>
      </c>
      <c r="AI9" s="578"/>
      <c r="AJ9" s="579" t="s">
        <v>87</v>
      </c>
      <c r="AK9" s="580"/>
      <c r="AL9" s="580" t="s">
        <v>130</v>
      </c>
      <c r="AM9" s="578"/>
      <c r="AN9" s="578" t="s">
        <v>318</v>
      </c>
      <c r="AO9" s="578"/>
      <c r="AP9" s="578" t="s">
        <v>129</v>
      </c>
      <c r="AQ9" s="578"/>
      <c r="AR9" s="550"/>
      <c r="AS9" s="571"/>
      <c r="AT9" s="579" t="s">
        <v>128</v>
      </c>
      <c r="AU9" s="580"/>
      <c r="AV9" s="579" t="s">
        <v>127</v>
      </c>
      <c r="AW9" s="580"/>
      <c r="AX9" s="579" t="s">
        <v>126</v>
      </c>
      <c r="AY9" s="580"/>
      <c r="AZ9" s="375" t="s">
        <v>125</v>
      </c>
      <c r="BA9" s="375"/>
      <c r="BB9" s="375" t="s">
        <v>153</v>
      </c>
      <c r="BC9" s="375"/>
      <c r="BD9" s="579" t="s">
        <v>83</v>
      </c>
      <c r="BE9" s="580"/>
      <c r="BF9" s="375" t="s">
        <v>158</v>
      </c>
      <c r="BG9" s="375"/>
      <c r="BH9" s="550"/>
    </row>
    <row r="10" spans="1:60" s="27" customFormat="1" ht="14.25" customHeight="1">
      <c r="A10" s="574"/>
      <c r="B10" s="135" t="s">
        <v>180</v>
      </c>
      <c r="C10" s="136" t="s">
        <v>289</v>
      </c>
      <c r="D10" s="135" t="s">
        <v>180</v>
      </c>
      <c r="E10" s="136" t="s">
        <v>289</v>
      </c>
      <c r="F10" s="135" t="s">
        <v>180</v>
      </c>
      <c r="G10" s="137" t="s">
        <v>289</v>
      </c>
      <c r="H10" s="135" t="s">
        <v>180</v>
      </c>
      <c r="I10" s="137" t="s">
        <v>289</v>
      </c>
      <c r="J10" s="135" t="s">
        <v>224</v>
      </c>
      <c r="K10" s="136" t="s">
        <v>289</v>
      </c>
      <c r="L10" s="135" t="s">
        <v>224</v>
      </c>
      <c r="M10" s="136" t="s">
        <v>289</v>
      </c>
      <c r="N10" s="135" t="s">
        <v>224</v>
      </c>
      <c r="O10" s="136" t="s">
        <v>289</v>
      </c>
      <c r="P10" s="550"/>
      <c r="Q10" s="571"/>
      <c r="R10" s="135" t="s">
        <v>224</v>
      </c>
      <c r="S10" s="136" t="s">
        <v>289</v>
      </c>
      <c r="T10" s="135" t="s">
        <v>224</v>
      </c>
      <c r="U10" s="136" t="s">
        <v>289</v>
      </c>
      <c r="V10" s="135" t="s">
        <v>224</v>
      </c>
      <c r="W10" s="136" t="s">
        <v>289</v>
      </c>
      <c r="X10" s="135" t="s">
        <v>224</v>
      </c>
      <c r="Y10" s="136" t="s">
        <v>289</v>
      </c>
      <c r="Z10" s="135" t="s">
        <v>224</v>
      </c>
      <c r="AA10" s="136" t="s">
        <v>289</v>
      </c>
      <c r="AB10" s="135" t="s">
        <v>224</v>
      </c>
      <c r="AC10" s="136" t="s">
        <v>289</v>
      </c>
      <c r="AD10" s="550"/>
      <c r="AE10" s="571"/>
      <c r="AF10" s="135" t="s">
        <v>224</v>
      </c>
      <c r="AG10" s="136" t="s">
        <v>289</v>
      </c>
      <c r="AH10" s="135" t="s">
        <v>224</v>
      </c>
      <c r="AI10" s="136" t="s">
        <v>289</v>
      </c>
      <c r="AJ10" s="135" t="s">
        <v>224</v>
      </c>
      <c r="AK10" s="136" t="s">
        <v>289</v>
      </c>
      <c r="AL10" s="135" t="s">
        <v>224</v>
      </c>
      <c r="AM10" s="136" t="s">
        <v>289</v>
      </c>
      <c r="AN10" s="135" t="s">
        <v>224</v>
      </c>
      <c r="AO10" s="136" t="s">
        <v>289</v>
      </c>
      <c r="AP10" s="135" t="s">
        <v>224</v>
      </c>
      <c r="AQ10" s="136" t="s">
        <v>289</v>
      </c>
      <c r="AR10" s="550"/>
      <c r="AS10" s="571"/>
      <c r="AT10" s="135" t="s">
        <v>224</v>
      </c>
      <c r="AU10" s="136" t="s">
        <v>289</v>
      </c>
      <c r="AV10" s="135" t="s">
        <v>224</v>
      </c>
      <c r="AW10" s="136" t="s">
        <v>289</v>
      </c>
      <c r="AX10" s="135" t="s">
        <v>224</v>
      </c>
      <c r="AY10" s="136" t="s">
        <v>289</v>
      </c>
      <c r="AZ10" s="135" t="s">
        <v>224</v>
      </c>
      <c r="BA10" s="136" t="s">
        <v>289</v>
      </c>
      <c r="BB10" s="135" t="s">
        <v>224</v>
      </c>
      <c r="BC10" s="136" t="s">
        <v>289</v>
      </c>
      <c r="BD10" s="135" t="s">
        <v>224</v>
      </c>
      <c r="BE10" s="136" t="s">
        <v>289</v>
      </c>
      <c r="BF10" s="135" t="s">
        <v>224</v>
      </c>
      <c r="BG10" s="136" t="s">
        <v>289</v>
      </c>
      <c r="BH10" s="550"/>
    </row>
    <row r="11" spans="1:60" s="27" customFormat="1" ht="14.25" customHeight="1">
      <c r="A11" s="575"/>
      <c r="B11" s="140" t="s">
        <v>279</v>
      </c>
      <c r="C11" s="140" t="s">
        <v>280</v>
      </c>
      <c r="D11" s="140" t="s">
        <v>279</v>
      </c>
      <c r="E11" s="140" t="s">
        <v>280</v>
      </c>
      <c r="F11" s="140" t="s">
        <v>279</v>
      </c>
      <c r="G11" s="140" t="s">
        <v>280</v>
      </c>
      <c r="H11" s="140" t="s">
        <v>279</v>
      </c>
      <c r="I11" s="140" t="s">
        <v>280</v>
      </c>
      <c r="J11" s="140" t="s">
        <v>279</v>
      </c>
      <c r="K11" s="140" t="s">
        <v>280</v>
      </c>
      <c r="L11" s="140" t="s">
        <v>279</v>
      </c>
      <c r="M11" s="140" t="s">
        <v>280</v>
      </c>
      <c r="N11" s="140" t="s">
        <v>279</v>
      </c>
      <c r="O11" s="140" t="s">
        <v>280</v>
      </c>
      <c r="P11" s="551"/>
      <c r="Q11" s="572"/>
      <c r="R11" s="140" t="s">
        <v>279</v>
      </c>
      <c r="S11" s="140" t="s">
        <v>280</v>
      </c>
      <c r="T11" s="140" t="s">
        <v>279</v>
      </c>
      <c r="U11" s="140" t="s">
        <v>280</v>
      </c>
      <c r="V11" s="140" t="s">
        <v>279</v>
      </c>
      <c r="W11" s="140" t="s">
        <v>280</v>
      </c>
      <c r="X11" s="140" t="s">
        <v>279</v>
      </c>
      <c r="Y11" s="140" t="s">
        <v>280</v>
      </c>
      <c r="Z11" s="140" t="s">
        <v>279</v>
      </c>
      <c r="AA11" s="140" t="s">
        <v>280</v>
      </c>
      <c r="AB11" s="140" t="s">
        <v>279</v>
      </c>
      <c r="AC11" s="140" t="s">
        <v>280</v>
      </c>
      <c r="AD11" s="551"/>
      <c r="AE11" s="572"/>
      <c r="AF11" s="140" t="s">
        <v>279</v>
      </c>
      <c r="AG11" s="140" t="s">
        <v>280</v>
      </c>
      <c r="AH11" s="140" t="s">
        <v>279</v>
      </c>
      <c r="AI11" s="140" t="s">
        <v>280</v>
      </c>
      <c r="AJ11" s="140" t="s">
        <v>279</v>
      </c>
      <c r="AK11" s="140" t="s">
        <v>280</v>
      </c>
      <c r="AL11" s="140" t="s">
        <v>279</v>
      </c>
      <c r="AM11" s="140" t="s">
        <v>280</v>
      </c>
      <c r="AN11" s="140" t="s">
        <v>279</v>
      </c>
      <c r="AO11" s="140" t="s">
        <v>280</v>
      </c>
      <c r="AP11" s="140" t="s">
        <v>279</v>
      </c>
      <c r="AQ11" s="140" t="s">
        <v>280</v>
      </c>
      <c r="AR11" s="551"/>
      <c r="AS11" s="572"/>
      <c r="AT11" s="140" t="s">
        <v>279</v>
      </c>
      <c r="AU11" s="140" t="s">
        <v>280</v>
      </c>
      <c r="AV11" s="140" t="s">
        <v>279</v>
      </c>
      <c r="AW11" s="140" t="s">
        <v>280</v>
      </c>
      <c r="AX11" s="140" t="s">
        <v>279</v>
      </c>
      <c r="AY11" s="140" t="s">
        <v>280</v>
      </c>
      <c r="AZ11" s="140" t="s">
        <v>279</v>
      </c>
      <c r="BA11" s="140" t="s">
        <v>280</v>
      </c>
      <c r="BB11" s="140" t="s">
        <v>279</v>
      </c>
      <c r="BC11" s="140" t="s">
        <v>280</v>
      </c>
      <c r="BD11" s="140" t="s">
        <v>279</v>
      </c>
      <c r="BE11" s="140" t="s">
        <v>280</v>
      </c>
      <c r="BF11" s="140" t="s">
        <v>279</v>
      </c>
      <c r="BG11" s="140" t="s">
        <v>280</v>
      </c>
      <c r="BH11" s="551"/>
    </row>
    <row r="12" spans="1:60" s="55" customFormat="1" ht="25.5" customHeight="1">
      <c r="A12" s="501">
        <v>2015</v>
      </c>
      <c r="B12" s="502">
        <v>90</v>
      </c>
      <c r="C12" s="503">
        <v>3728</v>
      </c>
      <c r="D12" s="504">
        <v>20</v>
      </c>
      <c r="E12" s="504">
        <v>532</v>
      </c>
      <c r="F12" s="504">
        <v>0</v>
      </c>
      <c r="G12" s="504">
        <v>0</v>
      </c>
      <c r="H12" s="143">
        <v>0</v>
      </c>
      <c r="I12" s="143">
        <v>0</v>
      </c>
      <c r="J12" s="506">
        <v>8</v>
      </c>
      <c r="K12" s="506">
        <v>185</v>
      </c>
      <c r="L12" s="506">
        <v>1</v>
      </c>
      <c r="M12" s="505" t="s">
        <v>134</v>
      </c>
      <c r="N12" s="506">
        <v>0</v>
      </c>
      <c r="O12" s="506">
        <v>0</v>
      </c>
      <c r="P12" s="507">
        <v>2015</v>
      </c>
      <c r="Q12" s="509">
        <v>2015</v>
      </c>
      <c r="R12" s="510">
        <v>1</v>
      </c>
      <c r="S12" s="508" t="s">
        <v>134</v>
      </c>
      <c r="T12" s="510">
        <v>1</v>
      </c>
      <c r="U12" s="508" t="s">
        <v>134</v>
      </c>
      <c r="V12" s="143">
        <v>0</v>
      </c>
      <c r="W12" s="143">
        <v>0</v>
      </c>
      <c r="X12" s="513">
        <v>1</v>
      </c>
      <c r="Y12" s="511" t="s">
        <v>134</v>
      </c>
      <c r="Z12" s="513">
        <v>3</v>
      </c>
      <c r="AA12" s="513">
        <v>47</v>
      </c>
      <c r="AB12" s="513">
        <v>0</v>
      </c>
      <c r="AC12" s="512">
        <v>0</v>
      </c>
      <c r="AD12" s="514">
        <v>2015</v>
      </c>
      <c r="AE12" s="516">
        <v>2015</v>
      </c>
      <c r="AF12" s="515">
        <v>4</v>
      </c>
      <c r="AG12" s="515">
        <v>83</v>
      </c>
      <c r="AH12" s="515">
        <v>14</v>
      </c>
      <c r="AI12" s="515">
        <v>242</v>
      </c>
      <c r="AJ12" s="515">
        <v>4</v>
      </c>
      <c r="AK12" s="515">
        <v>163</v>
      </c>
      <c r="AL12" s="517">
        <v>6</v>
      </c>
      <c r="AM12" s="517">
        <v>280</v>
      </c>
      <c r="AN12" s="517">
        <v>0</v>
      </c>
      <c r="AO12" s="517">
        <v>0</v>
      </c>
      <c r="AP12" s="517">
        <v>3</v>
      </c>
      <c r="AQ12" s="517">
        <v>168</v>
      </c>
      <c r="AR12" s="518">
        <v>2015</v>
      </c>
      <c r="AS12" s="520">
        <v>2015</v>
      </c>
      <c r="AT12" s="519">
        <v>3</v>
      </c>
      <c r="AU12" s="519">
        <v>159</v>
      </c>
      <c r="AV12" s="519">
        <v>4</v>
      </c>
      <c r="AW12" s="519">
        <v>51</v>
      </c>
      <c r="AX12" s="519">
        <v>15</v>
      </c>
      <c r="AY12" s="519">
        <v>1524</v>
      </c>
      <c r="AZ12" s="522">
        <v>1</v>
      </c>
      <c r="BA12" s="521" t="s">
        <v>134</v>
      </c>
      <c r="BB12" s="523">
        <v>0</v>
      </c>
      <c r="BC12" s="524">
        <v>0</v>
      </c>
      <c r="BD12" s="522">
        <v>1</v>
      </c>
      <c r="BE12" s="521" t="s">
        <v>134</v>
      </c>
      <c r="BF12" s="522">
        <v>1</v>
      </c>
      <c r="BG12" s="521" t="s">
        <v>134</v>
      </c>
      <c r="BH12" s="527">
        <v>2015</v>
      </c>
    </row>
    <row r="13" spans="1:60" s="55" customFormat="1" ht="25.5" customHeight="1">
      <c r="A13" s="486">
        <v>2016</v>
      </c>
      <c r="B13" s="141">
        <v>90</v>
      </c>
      <c r="C13" s="142">
        <v>3932</v>
      </c>
      <c r="D13" s="143">
        <v>23</v>
      </c>
      <c r="E13" s="143">
        <v>573</v>
      </c>
      <c r="F13" s="143">
        <v>0</v>
      </c>
      <c r="G13" s="143">
        <v>0</v>
      </c>
      <c r="H13" s="143">
        <v>0</v>
      </c>
      <c r="I13" s="143">
        <v>0</v>
      </c>
      <c r="J13" s="143">
        <v>8</v>
      </c>
      <c r="K13" s="143">
        <v>181</v>
      </c>
      <c r="L13" s="143">
        <v>1</v>
      </c>
      <c r="M13" s="150" t="s">
        <v>134</v>
      </c>
      <c r="N13" s="143">
        <v>0</v>
      </c>
      <c r="O13" s="143">
        <v>0</v>
      </c>
      <c r="P13" s="487">
        <v>2016</v>
      </c>
      <c r="Q13" s="486">
        <v>2016</v>
      </c>
      <c r="R13" s="143">
        <v>1</v>
      </c>
      <c r="S13" s="150" t="s">
        <v>134</v>
      </c>
      <c r="T13" s="143">
        <v>1</v>
      </c>
      <c r="U13" s="150" t="s">
        <v>134</v>
      </c>
      <c r="V13" s="143">
        <v>0</v>
      </c>
      <c r="W13" s="143">
        <v>0</v>
      </c>
      <c r="X13" s="143">
        <v>0</v>
      </c>
      <c r="Y13" s="143">
        <v>0</v>
      </c>
      <c r="Z13" s="143">
        <v>1</v>
      </c>
      <c r="AA13" s="150" t="s">
        <v>134</v>
      </c>
      <c r="AB13" s="143">
        <v>0</v>
      </c>
      <c r="AC13" s="142">
        <v>0</v>
      </c>
      <c r="AD13" s="488">
        <v>2016</v>
      </c>
      <c r="AE13" s="489">
        <v>2016</v>
      </c>
      <c r="AF13" s="143">
        <v>3</v>
      </c>
      <c r="AG13" s="143">
        <v>87</v>
      </c>
      <c r="AH13" s="143">
        <v>15</v>
      </c>
      <c r="AI13" s="143">
        <v>259</v>
      </c>
      <c r="AJ13" s="143">
        <v>3</v>
      </c>
      <c r="AK13" s="143">
        <v>115</v>
      </c>
      <c r="AL13" s="143">
        <v>7</v>
      </c>
      <c r="AM13" s="143">
        <v>412</v>
      </c>
      <c r="AN13" s="143">
        <v>0</v>
      </c>
      <c r="AO13" s="143">
        <v>0</v>
      </c>
      <c r="AP13" s="143">
        <v>3</v>
      </c>
      <c r="AQ13" s="143">
        <v>215</v>
      </c>
      <c r="AR13" s="490">
        <v>2016</v>
      </c>
      <c r="AS13" s="491">
        <v>2016</v>
      </c>
      <c r="AT13" s="143">
        <v>3</v>
      </c>
      <c r="AU13" s="143">
        <v>124</v>
      </c>
      <c r="AV13" s="143">
        <v>2</v>
      </c>
      <c r="AW13" s="150" t="s">
        <v>134</v>
      </c>
      <c r="AX13" s="143">
        <v>17</v>
      </c>
      <c r="AY13" s="143">
        <v>1576</v>
      </c>
      <c r="AZ13" s="143">
        <v>0</v>
      </c>
      <c r="BA13" s="142">
        <v>0</v>
      </c>
      <c r="BB13" s="149">
        <v>0</v>
      </c>
      <c r="BC13" s="150">
        <v>0</v>
      </c>
      <c r="BD13" s="143">
        <v>1</v>
      </c>
      <c r="BE13" s="150" t="s">
        <v>134</v>
      </c>
      <c r="BF13" s="143">
        <v>1</v>
      </c>
      <c r="BG13" s="150" t="s">
        <v>134</v>
      </c>
      <c r="BH13" s="499">
        <v>2016</v>
      </c>
    </row>
    <row r="14" spans="1:60" s="55" customFormat="1" ht="25.5" customHeight="1">
      <c r="A14" s="138">
        <v>2017</v>
      </c>
      <c r="B14" s="141">
        <v>91</v>
      </c>
      <c r="C14" s="142">
        <v>3994</v>
      </c>
      <c r="D14" s="143">
        <v>22</v>
      </c>
      <c r="E14" s="143">
        <v>557</v>
      </c>
      <c r="F14" s="143">
        <v>0</v>
      </c>
      <c r="G14" s="143">
        <v>0</v>
      </c>
      <c r="H14" s="143">
        <v>0</v>
      </c>
      <c r="I14" s="143">
        <v>0</v>
      </c>
      <c r="J14" s="143">
        <v>8</v>
      </c>
      <c r="K14" s="143">
        <v>183</v>
      </c>
      <c r="L14" s="143">
        <v>1</v>
      </c>
      <c r="M14" s="150" t="s">
        <v>134</v>
      </c>
      <c r="N14" s="143">
        <v>0</v>
      </c>
      <c r="O14" s="143">
        <v>0</v>
      </c>
      <c r="P14" s="144">
        <v>2017</v>
      </c>
      <c r="Q14" s="138">
        <v>2017</v>
      </c>
      <c r="R14" s="143">
        <v>1</v>
      </c>
      <c r="S14" s="150" t="s">
        <v>134</v>
      </c>
      <c r="T14" s="143">
        <v>1</v>
      </c>
      <c r="U14" s="150" t="s">
        <v>134</v>
      </c>
      <c r="V14" s="143">
        <v>0</v>
      </c>
      <c r="W14" s="143">
        <v>0</v>
      </c>
      <c r="X14" s="143">
        <v>0</v>
      </c>
      <c r="Y14" s="143">
        <v>0</v>
      </c>
      <c r="Z14" s="143">
        <v>2</v>
      </c>
      <c r="AA14" s="150" t="s">
        <v>134</v>
      </c>
      <c r="AB14" s="143">
        <v>0</v>
      </c>
      <c r="AC14" s="142">
        <v>0</v>
      </c>
      <c r="AD14" s="145">
        <v>2017</v>
      </c>
      <c r="AE14" s="146">
        <v>2017</v>
      </c>
      <c r="AF14" s="143">
        <v>3</v>
      </c>
      <c r="AG14" s="143">
        <v>77</v>
      </c>
      <c r="AH14" s="143">
        <v>14</v>
      </c>
      <c r="AI14" s="143">
        <v>248</v>
      </c>
      <c r="AJ14" s="143">
        <v>5</v>
      </c>
      <c r="AK14" s="143">
        <v>260</v>
      </c>
      <c r="AL14" s="143">
        <v>5</v>
      </c>
      <c r="AM14" s="143">
        <v>272</v>
      </c>
      <c r="AN14" s="143">
        <v>0</v>
      </c>
      <c r="AO14" s="143">
        <v>0</v>
      </c>
      <c r="AP14" s="143">
        <v>4</v>
      </c>
      <c r="AQ14" s="143">
        <v>208</v>
      </c>
      <c r="AR14" s="147">
        <v>2017</v>
      </c>
      <c r="AS14" s="148">
        <v>2017</v>
      </c>
      <c r="AT14" s="143">
        <v>3</v>
      </c>
      <c r="AU14" s="143">
        <v>116</v>
      </c>
      <c r="AV14" s="143">
        <v>1</v>
      </c>
      <c r="AW14" s="150" t="s">
        <v>134</v>
      </c>
      <c r="AX14" s="143">
        <v>18</v>
      </c>
      <c r="AY14" s="143">
        <v>1592</v>
      </c>
      <c r="AZ14" s="143">
        <v>0</v>
      </c>
      <c r="BA14" s="142">
        <v>0</v>
      </c>
      <c r="BB14" s="149">
        <v>0</v>
      </c>
      <c r="BC14" s="150">
        <v>0</v>
      </c>
      <c r="BD14" s="143">
        <v>1</v>
      </c>
      <c r="BE14" s="150" t="s">
        <v>134</v>
      </c>
      <c r="BF14" s="143">
        <v>2</v>
      </c>
      <c r="BG14" s="150" t="s">
        <v>138</v>
      </c>
      <c r="BH14" s="247">
        <v>2017</v>
      </c>
    </row>
    <row r="15" spans="1:60" s="55" customFormat="1" ht="25.5" customHeight="1">
      <c r="A15" s="138">
        <v>2018</v>
      </c>
      <c r="B15" s="141">
        <v>97</v>
      </c>
      <c r="C15" s="142">
        <v>3921</v>
      </c>
      <c r="D15" s="143">
        <v>23</v>
      </c>
      <c r="E15" s="143">
        <v>604</v>
      </c>
      <c r="F15" s="143">
        <v>0</v>
      </c>
      <c r="G15" s="143">
        <v>0</v>
      </c>
      <c r="H15" s="143">
        <v>0</v>
      </c>
      <c r="I15" s="143">
        <v>0</v>
      </c>
      <c r="J15" s="143">
        <v>8</v>
      </c>
      <c r="K15" s="143">
        <v>170</v>
      </c>
      <c r="L15" s="143">
        <v>1</v>
      </c>
      <c r="M15" s="150" t="s">
        <v>134</v>
      </c>
      <c r="N15" s="143">
        <v>0</v>
      </c>
      <c r="O15" s="143">
        <v>0</v>
      </c>
      <c r="P15" s="144">
        <v>2018</v>
      </c>
      <c r="Q15" s="138">
        <v>2018</v>
      </c>
      <c r="R15" s="143">
        <v>1</v>
      </c>
      <c r="S15" s="150" t="s">
        <v>134</v>
      </c>
      <c r="T15" s="143">
        <v>1</v>
      </c>
      <c r="U15" s="150" t="s">
        <v>134</v>
      </c>
      <c r="V15" s="143">
        <v>0</v>
      </c>
      <c r="W15" s="143">
        <v>0</v>
      </c>
      <c r="X15" s="143">
        <v>0</v>
      </c>
      <c r="Y15" s="143">
        <v>0</v>
      </c>
      <c r="Z15" s="143">
        <v>2</v>
      </c>
      <c r="AA15" s="150" t="s">
        <v>134</v>
      </c>
      <c r="AB15" s="143">
        <v>1</v>
      </c>
      <c r="AC15" s="150" t="s">
        <v>134</v>
      </c>
      <c r="AD15" s="145">
        <v>2018</v>
      </c>
      <c r="AE15" s="146">
        <v>2018</v>
      </c>
      <c r="AF15" s="143">
        <v>3</v>
      </c>
      <c r="AG15" s="143">
        <v>54</v>
      </c>
      <c r="AH15" s="143">
        <v>14</v>
      </c>
      <c r="AI15" s="143">
        <v>228</v>
      </c>
      <c r="AJ15" s="143">
        <v>4</v>
      </c>
      <c r="AK15" s="143">
        <v>106</v>
      </c>
      <c r="AL15" s="143">
        <v>7</v>
      </c>
      <c r="AM15" s="143">
        <v>413</v>
      </c>
      <c r="AN15" s="143">
        <v>0</v>
      </c>
      <c r="AO15" s="143">
        <v>0</v>
      </c>
      <c r="AP15" s="143">
        <v>4</v>
      </c>
      <c r="AQ15" s="143">
        <v>168</v>
      </c>
      <c r="AR15" s="147">
        <v>2018</v>
      </c>
      <c r="AS15" s="148">
        <v>2018</v>
      </c>
      <c r="AT15" s="143">
        <v>3</v>
      </c>
      <c r="AU15" s="143">
        <v>93</v>
      </c>
      <c r="AV15" s="143">
        <v>1</v>
      </c>
      <c r="AW15" s="150" t="s">
        <v>134</v>
      </c>
      <c r="AX15" s="143">
        <v>18</v>
      </c>
      <c r="AY15" s="143">
        <v>1588</v>
      </c>
      <c r="AZ15" s="143">
        <v>0</v>
      </c>
      <c r="BA15" s="142">
        <v>0</v>
      </c>
      <c r="BB15" s="149">
        <v>0</v>
      </c>
      <c r="BC15" s="150">
        <v>0</v>
      </c>
      <c r="BD15" s="143">
        <v>1</v>
      </c>
      <c r="BE15" s="150" t="s">
        <v>134</v>
      </c>
      <c r="BF15" s="143">
        <v>2</v>
      </c>
      <c r="BG15" s="150" t="s">
        <v>134</v>
      </c>
      <c r="BH15" s="247">
        <v>2018</v>
      </c>
    </row>
    <row r="16" spans="1:60" s="485" customFormat="1" ht="25.5" customHeight="1">
      <c r="A16" s="492">
        <v>2019</v>
      </c>
      <c r="B16" s="151">
        <v>98</v>
      </c>
      <c r="C16" s="152">
        <v>3964</v>
      </c>
      <c r="D16" s="153">
        <v>26</v>
      </c>
      <c r="E16" s="153">
        <v>677</v>
      </c>
      <c r="F16" s="153">
        <v>0</v>
      </c>
      <c r="G16" s="153">
        <v>0</v>
      </c>
      <c r="H16" s="153">
        <v>0</v>
      </c>
      <c r="I16" s="153">
        <v>0</v>
      </c>
      <c r="J16" s="153">
        <v>7</v>
      </c>
      <c r="K16" s="153">
        <v>131</v>
      </c>
      <c r="L16" s="153">
        <v>1</v>
      </c>
      <c r="M16" s="155" t="s">
        <v>134</v>
      </c>
      <c r="N16" s="153">
        <v>0</v>
      </c>
      <c r="O16" s="153">
        <v>0</v>
      </c>
      <c r="P16" s="493">
        <v>2019</v>
      </c>
      <c r="Q16" s="492">
        <v>2019</v>
      </c>
      <c r="R16" s="153">
        <v>1</v>
      </c>
      <c r="S16" s="155" t="s">
        <v>134</v>
      </c>
      <c r="T16" s="153">
        <v>3</v>
      </c>
      <c r="U16" s="155">
        <v>62</v>
      </c>
      <c r="V16" s="153">
        <v>0</v>
      </c>
      <c r="W16" s="153">
        <v>0</v>
      </c>
      <c r="X16" s="153">
        <v>0</v>
      </c>
      <c r="Y16" s="153">
        <v>0</v>
      </c>
      <c r="Z16" s="153">
        <v>2</v>
      </c>
      <c r="AA16" s="155" t="s">
        <v>134</v>
      </c>
      <c r="AB16" s="153">
        <v>1</v>
      </c>
      <c r="AC16" s="155" t="s">
        <v>134</v>
      </c>
      <c r="AD16" s="494">
        <v>2019</v>
      </c>
      <c r="AE16" s="495">
        <v>2019</v>
      </c>
      <c r="AF16" s="153">
        <v>2</v>
      </c>
      <c r="AG16" s="153" t="s">
        <v>134</v>
      </c>
      <c r="AH16" s="153">
        <v>14</v>
      </c>
      <c r="AI16" s="153">
        <v>209</v>
      </c>
      <c r="AJ16" s="153">
        <v>4</v>
      </c>
      <c r="AK16" s="153">
        <v>300</v>
      </c>
      <c r="AL16" s="153">
        <v>7</v>
      </c>
      <c r="AM16" s="153">
        <v>274</v>
      </c>
      <c r="AN16" s="153">
        <v>0</v>
      </c>
      <c r="AO16" s="153">
        <v>0</v>
      </c>
      <c r="AP16" s="153">
        <v>4</v>
      </c>
      <c r="AQ16" s="153">
        <v>182</v>
      </c>
      <c r="AR16" s="496">
        <v>2019</v>
      </c>
      <c r="AS16" s="497">
        <v>2019</v>
      </c>
      <c r="AT16" s="153">
        <v>5</v>
      </c>
      <c r="AU16" s="153">
        <v>146</v>
      </c>
      <c r="AV16" s="153">
        <v>0</v>
      </c>
      <c r="AW16" s="155">
        <v>0</v>
      </c>
      <c r="AX16" s="153">
        <v>17</v>
      </c>
      <c r="AY16" s="153">
        <v>1639</v>
      </c>
      <c r="AZ16" s="153">
        <v>0</v>
      </c>
      <c r="BA16" s="152">
        <v>0</v>
      </c>
      <c r="BB16" s="154">
        <v>0</v>
      </c>
      <c r="BC16" s="155">
        <v>0</v>
      </c>
      <c r="BD16" s="153">
        <v>1</v>
      </c>
      <c r="BE16" s="155" t="s">
        <v>134</v>
      </c>
      <c r="BF16" s="153">
        <v>3</v>
      </c>
      <c r="BG16" s="155">
        <v>88</v>
      </c>
      <c r="BH16" s="498">
        <v>2019</v>
      </c>
    </row>
    <row r="17" spans="1:60" s="55" customFormat="1" ht="3" customHeight="1" thickBot="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57"/>
      <c r="N17" s="57"/>
      <c r="O17" s="57"/>
      <c r="P17" s="57"/>
      <c r="Q17" s="56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6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9"/>
      <c r="AS17" s="59"/>
      <c r="AT17" s="57"/>
      <c r="AU17" s="57"/>
      <c r="AV17" s="57"/>
      <c r="AW17" s="57"/>
      <c r="AX17" s="57"/>
      <c r="AY17" s="57"/>
      <c r="AZ17" s="57"/>
      <c r="BA17" s="57"/>
      <c r="BB17" s="57"/>
      <c r="BC17" s="60"/>
      <c r="BD17" s="57"/>
      <c r="BE17" s="60"/>
      <c r="BF17" s="57"/>
      <c r="BG17" s="60"/>
      <c r="BH17" s="57"/>
    </row>
    <row r="18" spans="1:60" s="55" customFormat="1" ht="2.25" customHeigh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1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1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1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s="55" customFormat="1" ht="12" customHeight="1">
      <c r="A19" s="16" t="s">
        <v>493</v>
      </c>
      <c r="B19" s="62"/>
      <c r="C19" s="62"/>
      <c r="D19" s="62"/>
      <c r="E19" s="62"/>
      <c r="F19" s="62"/>
      <c r="G19" s="62"/>
      <c r="H19" s="62"/>
      <c r="I19" s="62"/>
      <c r="J19" s="16" t="s">
        <v>167</v>
      </c>
      <c r="K19" s="62"/>
      <c r="L19" s="62"/>
      <c r="M19" s="62"/>
      <c r="N19" s="62"/>
      <c r="O19" s="62"/>
      <c r="P19" s="62"/>
      <c r="Q19" s="61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1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1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s="16" customFormat="1" ht="12" customHeight="1">
      <c r="A20" s="16" t="s">
        <v>494</v>
      </c>
      <c r="B20" s="8"/>
      <c r="C20" s="8"/>
      <c r="D20" s="8"/>
      <c r="E20" s="63"/>
      <c r="F20" s="63"/>
      <c r="G20" s="20"/>
      <c r="H20" s="20"/>
      <c r="I20" s="20"/>
      <c r="J20" s="9" t="s">
        <v>162</v>
      </c>
      <c r="K20" s="63"/>
      <c r="L20" s="63"/>
      <c r="M20" s="20"/>
      <c r="N20" s="20"/>
      <c r="O20" s="20"/>
      <c r="P20" s="20"/>
      <c r="Q20" s="16" t="s">
        <v>276</v>
      </c>
      <c r="R20" s="8"/>
      <c r="S20" s="20"/>
      <c r="T20" s="20"/>
      <c r="U20" s="20"/>
      <c r="V20" s="9"/>
      <c r="W20" s="20"/>
      <c r="X20" s="16" t="s">
        <v>160</v>
      </c>
      <c r="Y20" s="20"/>
      <c r="Z20" s="20"/>
      <c r="AA20" s="20"/>
      <c r="AB20" s="8"/>
      <c r="AC20" s="8"/>
      <c r="AD20" s="20"/>
      <c r="AE20" s="16" t="s">
        <v>161</v>
      </c>
      <c r="AF20" s="8"/>
      <c r="AG20" s="20"/>
      <c r="AH20" s="20"/>
      <c r="AI20" s="20"/>
      <c r="AJ20" s="9"/>
      <c r="AK20" s="20"/>
      <c r="AL20" s="16" t="s">
        <v>160</v>
      </c>
      <c r="AM20" s="20"/>
      <c r="AN20" s="20"/>
      <c r="AO20" s="20"/>
      <c r="AP20" s="8"/>
      <c r="AQ20" s="8"/>
      <c r="AR20" s="20"/>
      <c r="AS20" s="16" t="s">
        <v>276</v>
      </c>
      <c r="AT20" s="8"/>
      <c r="AU20" s="20"/>
      <c r="AV20" s="20"/>
      <c r="AW20" s="20"/>
      <c r="AX20" s="9"/>
      <c r="AY20" s="20"/>
      <c r="AZ20" s="16" t="s">
        <v>160</v>
      </c>
      <c r="BA20" s="20"/>
      <c r="BB20" s="20"/>
      <c r="BC20" s="20"/>
      <c r="BD20" s="20"/>
      <c r="BE20" s="20"/>
      <c r="BF20" s="20"/>
      <c r="BG20" s="20"/>
      <c r="BH20" s="20"/>
    </row>
    <row r="21" spans="1:60" s="16" customFormat="1" ht="12" customHeight="1">
      <c r="A21" s="16" t="s">
        <v>282</v>
      </c>
      <c r="B21" s="8"/>
      <c r="C21" s="8"/>
      <c r="D21" s="8"/>
      <c r="E21" s="63"/>
      <c r="F21" s="63"/>
      <c r="G21" s="20"/>
      <c r="H21" s="20"/>
      <c r="I21" s="20"/>
      <c r="J21" s="16" t="s">
        <v>163</v>
      </c>
      <c r="K21" s="63"/>
      <c r="L21" s="63"/>
      <c r="M21" s="20"/>
      <c r="N21" s="20"/>
      <c r="O21" s="20"/>
      <c r="P21" s="20"/>
      <c r="Q21" s="16" t="s">
        <v>85</v>
      </c>
      <c r="R21" s="8"/>
      <c r="S21" s="20"/>
      <c r="T21" s="20"/>
      <c r="U21" s="20"/>
      <c r="W21" s="20"/>
      <c r="X21" s="9" t="s">
        <v>162</v>
      </c>
      <c r="Y21" s="20"/>
      <c r="Z21" s="20"/>
      <c r="AA21" s="20"/>
      <c r="AB21" s="8"/>
      <c r="AC21" s="8"/>
      <c r="AD21" s="20"/>
      <c r="AE21" s="16" t="s">
        <v>85</v>
      </c>
      <c r="AF21" s="8"/>
      <c r="AG21" s="20"/>
      <c r="AH21" s="20"/>
      <c r="AI21" s="20"/>
      <c r="AK21" s="20"/>
      <c r="AL21" s="9" t="s">
        <v>162</v>
      </c>
      <c r="AM21" s="20"/>
      <c r="AN21" s="20"/>
      <c r="AO21" s="20"/>
      <c r="AP21" s="8"/>
      <c r="AQ21" s="8"/>
      <c r="AR21" s="20"/>
      <c r="AS21" s="16" t="s">
        <v>85</v>
      </c>
      <c r="AT21" s="8"/>
      <c r="AU21" s="20"/>
      <c r="AV21" s="20"/>
      <c r="AW21" s="20"/>
      <c r="AY21" s="20"/>
      <c r="AZ21" s="9" t="s">
        <v>162</v>
      </c>
      <c r="BA21" s="20"/>
      <c r="BB21" s="20"/>
      <c r="BC21" s="20"/>
      <c r="BD21" s="20"/>
      <c r="BE21" s="20"/>
      <c r="BF21" s="20"/>
      <c r="BG21" s="20"/>
      <c r="BH21" s="20"/>
    </row>
    <row r="22" spans="1:52" s="16" customFormat="1" ht="12" customHeight="1">
      <c r="A22" s="8" t="s">
        <v>283</v>
      </c>
      <c r="B22" s="8"/>
      <c r="C22" s="8"/>
      <c r="D22" s="8"/>
      <c r="E22" s="8"/>
      <c r="F22" s="8"/>
      <c r="G22" s="9"/>
      <c r="H22" s="9"/>
      <c r="I22" s="9"/>
      <c r="K22" s="9"/>
      <c r="L22" s="9"/>
      <c r="M22" s="9"/>
      <c r="N22" s="17"/>
      <c r="Q22" s="8" t="s">
        <v>86</v>
      </c>
      <c r="V22" s="18"/>
      <c r="X22" s="16" t="s">
        <v>163</v>
      </c>
      <c r="AE22" s="8" t="s">
        <v>284</v>
      </c>
      <c r="AJ22" s="18"/>
      <c r="AL22" s="16" t="s">
        <v>163</v>
      </c>
      <c r="AS22" s="8" t="s">
        <v>86</v>
      </c>
      <c r="AX22" s="18"/>
      <c r="AZ22" s="16" t="s">
        <v>163</v>
      </c>
    </row>
    <row r="23" spans="1:59" s="39" customFormat="1" ht="12" customHeight="1">
      <c r="A23" s="4" t="s">
        <v>159</v>
      </c>
      <c r="B23" s="64"/>
      <c r="C23" s="75"/>
      <c r="D23" s="75"/>
      <c r="E23" s="75"/>
      <c r="F23" s="75"/>
      <c r="G23" s="75"/>
      <c r="H23" s="75"/>
      <c r="I23" s="75"/>
      <c r="J23" s="66" t="s">
        <v>155</v>
      </c>
      <c r="K23" s="66"/>
      <c r="L23" s="75"/>
      <c r="M23" s="75"/>
      <c r="N23" s="75"/>
      <c r="O23" s="76"/>
      <c r="Q23" s="4" t="s">
        <v>285</v>
      </c>
      <c r="R23" s="64"/>
      <c r="S23" s="75"/>
      <c r="T23" s="75"/>
      <c r="U23" s="75"/>
      <c r="V23" s="75"/>
      <c r="W23" s="75"/>
      <c r="X23" s="66" t="s">
        <v>155</v>
      </c>
      <c r="Y23" s="66"/>
      <c r="Z23" s="75"/>
      <c r="AA23" s="75"/>
      <c r="AB23" s="75"/>
      <c r="AC23" s="76"/>
      <c r="AE23" s="4" t="s">
        <v>159</v>
      </c>
      <c r="AF23" s="64"/>
      <c r="AG23" s="75"/>
      <c r="AH23" s="75"/>
      <c r="AI23" s="75"/>
      <c r="AJ23" s="75"/>
      <c r="AK23" s="75"/>
      <c r="AL23" s="66" t="s">
        <v>155</v>
      </c>
      <c r="AM23" s="66"/>
      <c r="AN23" s="75"/>
      <c r="AO23" s="75"/>
      <c r="AP23" s="75"/>
      <c r="AQ23" s="76"/>
      <c r="AS23" s="4" t="s">
        <v>159</v>
      </c>
      <c r="AT23" s="64"/>
      <c r="AU23" s="75"/>
      <c r="AV23" s="75"/>
      <c r="AW23" s="75"/>
      <c r="AX23" s="75"/>
      <c r="AY23" s="75"/>
      <c r="AZ23" s="66" t="s">
        <v>155</v>
      </c>
      <c r="BA23" s="66"/>
      <c r="BB23" s="75"/>
      <c r="BC23" s="75"/>
      <c r="BD23" s="75"/>
      <c r="BE23" s="76"/>
      <c r="BF23" s="75"/>
      <c r="BG23" s="76"/>
    </row>
    <row r="24" spans="1:59" ht="15.75">
      <c r="A24" s="21"/>
      <c r="B24" s="69"/>
      <c r="C24" s="69"/>
      <c r="D24" s="31"/>
      <c r="E24" s="31"/>
      <c r="F24" s="31"/>
      <c r="G24" s="70"/>
      <c r="H24" s="70"/>
      <c r="I24" s="70"/>
      <c r="J24" s="31"/>
      <c r="K24" s="70"/>
      <c r="L24" s="70"/>
      <c r="M24" s="70"/>
      <c r="N24" s="70"/>
      <c r="O24" s="70"/>
      <c r="R24" s="22"/>
      <c r="S24" s="31"/>
      <c r="T24" s="31"/>
      <c r="U24" s="31"/>
      <c r="V24" s="22"/>
      <c r="W24" s="22"/>
      <c r="X24" s="31"/>
      <c r="Y24" s="31"/>
      <c r="Z24" s="31"/>
      <c r="AA24" s="31"/>
      <c r="AB24" s="22"/>
      <c r="AC24" s="22"/>
      <c r="AE24" s="8"/>
      <c r="AF24" s="22"/>
      <c r="AG24" s="31"/>
      <c r="AH24" s="31"/>
      <c r="AI24" s="31"/>
      <c r="AJ24" s="31"/>
      <c r="AK24" s="31"/>
      <c r="AL24" s="31"/>
      <c r="AM24" s="31"/>
      <c r="AN24" s="31"/>
      <c r="AO24" s="31"/>
      <c r="AP24" s="8"/>
      <c r="AQ24" s="8"/>
      <c r="AS24" s="8"/>
      <c r="AT24" s="8"/>
      <c r="AU24" s="10"/>
      <c r="AV24" s="10"/>
      <c r="AW24" s="10"/>
      <c r="AZ24" s="10"/>
      <c r="BA24" s="10"/>
      <c r="BB24" s="10"/>
      <c r="BC24" s="10"/>
      <c r="BD24" s="10"/>
      <c r="BE24" s="10"/>
      <c r="BF24" s="10"/>
      <c r="BG24" s="10"/>
    </row>
    <row r="25" spans="1:59" ht="15.75">
      <c r="A25" s="21"/>
      <c r="B25" s="22"/>
      <c r="C25" s="31"/>
      <c r="D25" s="31"/>
      <c r="E25" s="31"/>
      <c r="F25" s="31"/>
      <c r="G25" s="70"/>
      <c r="H25" s="70"/>
      <c r="I25" s="70"/>
      <c r="J25" s="70"/>
      <c r="K25" s="70"/>
      <c r="L25" s="70"/>
      <c r="M25" s="70"/>
      <c r="N25" s="70"/>
      <c r="O25" s="70"/>
      <c r="R25" s="22"/>
      <c r="S25" s="31"/>
      <c r="T25" s="31"/>
      <c r="U25" s="31"/>
      <c r="V25" s="22"/>
      <c r="W25" s="22"/>
      <c r="X25" s="31"/>
      <c r="Y25" s="31"/>
      <c r="Z25" s="31"/>
      <c r="AA25" s="31"/>
      <c r="AB25" s="22"/>
      <c r="AC25" s="22"/>
      <c r="AE25" s="8"/>
      <c r="AF25" s="22"/>
      <c r="AG25" s="31"/>
      <c r="AH25" s="31"/>
      <c r="AI25" s="31"/>
      <c r="AJ25" s="31"/>
      <c r="AK25" s="31"/>
      <c r="AL25" s="31"/>
      <c r="AM25" s="31"/>
      <c r="AN25" s="31"/>
      <c r="AO25" s="31"/>
      <c r="AP25" s="8"/>
      <c r="AQ25" s="8"/>
      <c r="AS25" s="8"/>
      <c r="AT25" s="8"/>
      <c r="AU25" s="10"/>
      <c r="AV25" s="10"/>
      <c r="AW25" s="10"/>
      <c r="AZ25" s="10"/>
      <c r="BA25" s="10"/>
      <c r="BB25" s="10"/>
      <c r="BC25" s="10"/>
      <c r="BD25" s="10"/>
      <c r="BE25" s="10"/>
      <c r="BF25" s="10"/>
      <c r="BG25" s="10"/>
    </row>
    <row r="26" spans="1:59" ht="15.75">
      <c r="A26" s="21"/>
      <c r="B26" s="22"/>
      <c r="C26" s="31"/>
      <c r="D26" s="31"/>
      <c r="E26" s="31"/>
      <c r="F26" s="31"/>
      <c r="G26" s="70"/>
      <c r="H26" s="70"/>
      <c r="I26" s="70"/>
      <c r="J26" s="70"/>
      <c r="K26" s="70"/>
      <c r="L26" s="70"/>
      <c r="M26" s="70"/>
      <c r="N26" s="70"/>
      <c r="O26" s="70"/>
      <c r="R26" s="22"/>
      <c r="S26" s="31"/>
      <c r="T26" s="31"/>
      <c r="U26" s="31"/>
      <c r="V26" s="22"/>
      <c r="W26" s="22"/>
      <c r="X26" s="31"/>
      <c r="Y26" s="31"/>
      <c r="Z26" s="31"/>
      <c r="AA26" s="31"/>
      <c r="AB26" s="22"/>
      <c r="AC26" s="22"/>
      <c r="AE26" s="8"/>
      <c r="AF26" s="22"/>
      <c r="AG26" s="31"/>
      <c r="AH26" s="31"/>
      <c r="AI26" s="31"/>
      <c r="AJ26" s="31"/>
      <c r="AK26" s="31"/>
      <c r="AL26" s="31"/>
      <c r="AM26" s="31"/>
      <c r="AN26" s="31"/>
      <c r="AO26" s="31"/>
      <c r="AP26" s="8"/>
      <c r="AQ26" s="8"/>
      <c r="AS26" s="8"/>
      <c r="AT26" s="8"/>
      <c r="AU26" s="10"/>
      <c r="AV26" s="10"/>
      <c r="AW26" s="10"/>
      <c r="AZ26" s="10"/>
      <c r="BA26" s="10"/>
      <c r="BB26" s="10"/>
      <c r="BC26" s="10"/>
      <c r="BD26" s="10"/>
      <c r="BE26" s="10"/>
      <c r="BF26" s="10"/>
      <c r="BG26" s="10"/>
    </row>
    <row r="27" spans="1:59" ht="15.75">
      <c r="A27" s="21"/>
      <c r="B27" s="22"/>
      <c r="C27" s="31"/>
      <c r="D27" s="31"/>
      <c r="E27" s="31"/>
      <c r="F27" s="31"/>
      <c r="G27" s="70"/>
      <c r="H27" s="70"/>
      <c r="I27" s="70"/>
      <c r="J27" s="70"/>
      <c r="K27" s="70"/>
      <c r="L27" s="70"/>
      <c r="M27" s="70"/>
      <c r="N27" s="70"/>
      <c r="O27" s="70"/>
      <c r="R27" s="22"/>
      <c r="S27" s="31"/>
      <c r="T27" s="31"/>
      <c r="U27" s="31"/>
      <c r="V27" s="22"/>
      <c r="W27" s="22"/>
      <c r="X27" s="31"/>
      <c r="Y27" s="31"/>
      <c r="Z27" s="31"/>
      <c r="AA27" s="31"/>
      <c r="AB27" s="22"/>
      <c r="AC27" s="22"/>
      <c r="AE27" s="8"/>
      <c r="AF27" s="22"/>
      <c r="AG27" s="31"/>
      <c r="AH27" s="31"/>
      <c r="AI27" s="31"/>
      <c r="AJ27" s="31"/>
      <c r="AK27" s="31"/>
      <c r="AL27" s="31"/>
      <c r="AM27" s="31"/>
      <c r="AN27" s="31"/>
      <c r="AO27" s="31"/>
      <c r="AP27" s="8"/>
      <c r="AQ27" s="8"/>
      <c r="AS27" s="8"/>
      <c r="AT27" s="8"/>
      <c r="AU27" s="10"/>
      <c r="AV27" s="10"/>
      <c r="AW27" s="10"/>
      <c r="AZ27" s="10"/>
      <c r="BA27" s="10"/>
      <c r="BB27" s="10"/>
      <c r="BC27" s="10"/>
      <c r="BD27" s="10"/>
      <c r="BE27" s="10"/>
      <c r="BF27" s="10"/>
      <c r="BG27" s="10"/>
    </row>
    <row r="28" spans="1:59" ht="15.75">
      <c r="A28" s="21"/>
      <c r="B28" s="22"/>
      <c r="C28" s="31"/>
      <c r="D28" s="31"/>
      <c r="E28" s="31"/>
      <c r="F28" s="31"/>
      <c r="G28" s="70"/>
      <c r="H28" s="70"/>
      <c r="I28" s="70"/>
      <c r="J28" s="70"/>
      <c r="K28" s="70"/>
      <c r="L28" s="70"/>
      <c r="M28" s="70"/>
      <c r="N28" s="70"/>
      <c r="O28" s="70"/>
      <c r="R28" s="22"/>
      <c r="S28" s="31"/>
      <c r="T28" s="31"/>
      <c r="U28" s="31"/>
      <c r="V28" s="22"/>
      <c r="W28" s="22"/>
      <c r="X28" s="31"/>
      <c r="Y28" s="31"/>
      <c r="Z28" s="31"/>
      <c r="AA28" s="31"/>
      <c r="AB28" s="22"/>
      <c r="AC28" s="22"/>
      <c r="AE28" s="8"/>
      <c r="AF28" s="22"/>
      <c r="AG28" s="31"/>
      <c r="AH28" s="31"/>
      <c r="AI28" s="31"/>
      <c r="AJ28" s="31"/>
      <c r="AK28" s="31"/>
      <c r="AL28" s="31"/>
      <c r="AM28" s="31"/>
      <c r="AN28" s="31"/>
      <c r="AO28" s="31"/>
      <c r="AP28" s="8"/>
      <c r="AQ28" s="8"/>
      <c r="AS28" s="8"/>
      <c r="AT28" s="8"/>
      <c r="AU28" s="10"/>
      <c r="AV28" s="10"/>
      <c r="AW28" s="10"/>
      <c r="AZ28" s="10"/>
      <c r="BA28" s="10"/>
      <c r="BB28" s="10"/>
      <c r="BC28" s="10"/>
      <c r="BD28" s="10"/>
      <c r="BE28" s="10"/>
      <c r="BF28" s="10"/>
      <c r="BG28" s="10"/>
    </row>
    <row r="29" spans="1:59" ht="15.75">
      <c r="A29" s="21"/>
      <c r="B29" s="22"/>
      <c r="C29" s="31"/>
      <c r="D29" s="31"/>
      <c r="E29" s="31"/>
      <c r="F29" s="31"/>
      <c r="G29" s="70"/>
      <c r="H29" s="70"/>
      <c r="I29" s="70"/>
      <c r="J29" s="70"/>
      <c r="K29" s="70"/>
      <c r="L29" s="70"/>
      <c r="M29" s="70"/>
      <c r="N29" s="70"/>
      <c r="O29" s="70"/>
      <c r="R29" s="22"/>
      <c r="S29" s="31"/>
      <c r="T29" s="31"/>
      <c r="U29" s="31"/>
      <c r="V29" s="22"/>
      <c r="W29" s="22"/>
      <c r="X29" s="31"/>
      <c r="Y29" s="31"/>
      <c r="Z29" s="31"/>
      <c r="AA29" s="31"/>
      <c r="AB29" s="8"/>
      <c r="AC29" s="8"/>
      <c r="AE29" s="8"/>
      <c r="AF29" s="8"/>
      <c r="AG29" s="10"/>
      <c r="AH29" s="10"/>
      <c r="AI29" s="10"/>
      <c r="AJ29" s="10"/>
      <c r="AK29" s="10"/>
      <c r="AL29" s="10"/>
      <c r="AM29" s="10"/>
      <c r="AN29" s="10"/>
      <c r="AO29" s="10"/>
      <c r="AP29" s="8"/>
      <c r="AQ29" s="8"/>
      <c r="AS29" s="8"/>
      <c r="AT29" s="8"/>
      <c r="AU29" s="10"/>
      <c r="AV29" s="10"/>
      <c r="AW29" s="10"/>
      <c r="AZ29" s="10"/>
      <c r="BA29" s="10"/>
      <c r="BB29" s="10"/>
      <c r="BC29" s="10"/>
      <c r="BD29" s="10"/>
      <c r="BE29" s="10"/>
      <c r="BF29" s="10"/>
      <c r="BG29" s="10"/>
    </row>
    <row r="30" spans="1:59" ht="15.75">
      <c r="A30" s="21"/>
      <c r="B30" s="22"/>
      <c r="C30" s="31"/>
      <c r="D30" s="31"/>
      <c r="E30" s="31"/>
      <c r="F30" s="31"/>
      <c r="G30" s="70"/>
      <c r="H30" s="70"/>
      <c r="I30" s="70"/>
      <c r="J30" s="70"/>
      <c r="K30" s="70"/>
      <c r="L30" s="70"/>
      <c r="M30" s="70"/>
      <c r="N30" s="70"/>
      <c r="O30" s="70"/>
      <c r="R30" s="22"/>
      <c r="S30" s="31"/>
      <c r="T30" s="31"/>
      <c r="U30" s="31"/>
      <c r="V30" s="22"/>
      <c r="W30" s="22"/>
      <c r="X30" s="31"/>
      <c r="Y30" s="31"/>
      <c r="Z30" s="31"/>
      <c r="AA30" s="31"/>
      <c r="AB30" s="8"/>
      <c r="AC30" s="8"/>
      <c r="AE30" s="8"/>
      <c r="AF30" s="8"/>
      <c r="AG30" s="10"/>
      <c r="AH30" s="10"/>
      <c r="AI30" s="10"/>
      <c r="AJ30" s="10"/>
      <c r="AK30" s="10"/>
      <c r="AL30" s="10"/>
      <c r="AM30" s="10"/>
      <c r="AN30" s="10"/>
      <c r="AO30" s="10"/>
      <c r="AP30" s="8"/>
      <c r="AQ30" s="8"/>
      <c r="AS30" s="8"/>
      <c r="AT30" s="8"/>
      <c r="AU30" s="10"/>
      <c r="AV30" s="10"/>
      <c r="AW30" s="10"/>
      <c r="AZ30" s="10"/>
      <c r="BA30" s="10"/>
      <c r="BB30" s="10"/>
      <c r="BC30" s="10"/>
      <c r="BD30" s="10"/>
      <c r="BE30" s="10"/>
      <c r="BF30" s="10"/>
      <c r="BG30" s="10"/>
    </row>
    <row r="31" spans="1:59" ht="15.75">
      <c r="A31" s="21"/>
      <c r="B31" s="22"/>
      <c r="C31" s="31"/>
      <c r="D31" s="31"/>
      <c r="E31" s="31"/>
      <c r="F31" s="31"/>
      <c r="G31" s="70"/>
      <c r="H31" s="70"/>
      <c r="I31" s="70"/>
      <c r="J31" s="70"/>
      <c r="K31" s="70"/>
      <c r="L31" s="70"/>
      <c r="M31" s="70"/>
      <c r="N31" s="70"/>
      <c r="O31" s="70"/>
      <c r="R31" s="22"/>
      <c r="S31" s="31"/>
      <c r="T31" s="31"/>
      <c r="U31" s="31"/>
      <c r="V31" s="22"/>
      <c r="W31" s="22"/>
      <c r="X31" s="31"/>
      <c r="Y31" s="31"/>
      <c r="Z31" s="31"/>
      <c r="AA31" s="31"/>
      <c r="AB31" s="8"/>
      <c r="AC31" s="8"/>
      <c r="AE31" s="8"/>
      <c r="AF31" s="8"/>
      <c r="AG31" s="10"/>
      <c r="AH31" s="10"/>
      <c r="AI31" s="10"/>
      <c r="AJ31" s="10"/>
      <c r="AK31" s="10"/>
      <c r="AL31" s="10"/>
      <c r="AM31" s="10"/>
      <c r="AN31" s="10"/>
      <c r="AO31" s="10"/>
      <c r="AP31" s="8"/>
      <c r="AQ31" s="8"/>
      <c r="AS31" s="8"/>
      <c r="AT31" s="8"/>
      <c r="AU31" s="10"/>
      <c r="AV31" s="10"/>
      <c r="AW31" s="10"/>
      <c r="AZ31" s="10"/>
      <c r="BA31" s="10"/>
      <c r="BB31" s="10"/>
      <c r="BC31" s="10"/>
      <c r="BD31" s="10"/>
      <c r="BE31" s="10"/>
      <c r="BF31" s="10"/>
      <c r="BG31" s="10"/>
    </row>
    <row r="32" spans="1:59" ht="15.75">
      <c r="A32" s="21"/>
      <c r="B32" s="22"/>
      <c r="C32" s="31"/>
      <c r="D32" s="31"/>
      <c r="E32" s="31"/>
      <c r="F32" s="31"/>
      <c r="G32" s="70"/>
      <c r="H32" s="70"/>
      <c r="I32" s="70"/>
      <c r="J32" s="70"/>
      <c r="K32" s="70"/>
      <c r="L32" s="70"/>
      <c r="M32" s="70"/>
      <c r="N32" s="70"/>
      <c r="O32" s="70"/>
      <c r="R32" s="22"/>
      <c r="S32" s="31"/>
      <c r="T32" s="31"/>
      <c r="U32" s="31"/>
      <c r="V32" s="22"/>
      <c r="W32" s="22"/>
      <c r="X32" s="31"/>
      <c r="Y32" s="31"/>
      <c r="Z32" s="31"/>
      <c r="AA32" s="31"/>
      <c r="AB32" s="8"/>
      <c r="AC32" s="8"/>
      <c r="AE32" s="8"/>
      <c r="AF32" s="8"/>
      <c r="AG32" s="10"/>
      <c r="AH32" s="10"/>
      <c r="AI32" s="10"/>
      <c r="AJ32" s="10"/>
      <c r="AK32" s="10"/>
      <c r="AL32" s="10"/>
      <c r="AM32" s="10"/>
      <c r="AN32" s="10"/>
      <c r="AO32" s="10"/>
      <c r="AP32" s="8"/>
      <c r="AQ32" s="8"/>
      <c r="AS32" s="8"/>
      <c r="AT32" s="8"/>
      <c r="AU32" s="10"/>
      <c r="AV32" s="10"/>
      <c r="AW32" s="10"/>
      <c r="AZ32" s="10"/>
      <c r="BA32" s="10"/>
      <c r="BB32" s="10"/>
      <c r="BC32" s="10"/>
      <c r="BD32" s="10"/>
      <c r="BE32" s="10"/>
      <c r="BF32" s="10"/>
      <c r="BG32" s="10"/>
    </row>
    <row r="33" spans="1:59" ht="15.75">
      <c r="A33" s="21"/>
      <c r="B33" s="22"/>
      <c r="C33" s="31"/>
      <c r="D33" s="31"/>
      <c r="E33" s="31"/>
      <c r="F33" s="31"/>
      <c r="G33" s="70"/>
      <c r="H33" s="70"/>
      <c r="I33" s="70"/>
      <c r="J33" s="70"/>
      <c r="K33" s="70"/>
      <c r="L33" s="70"/>
      <c r="M33" s="70"/>
      <c r="N33" s="70"/>
      <c r="O33" s="70"/>
      <c r="R33" s="8"/>
      <c r="S33" s="10"/>
      <c r="T33" s="10"/>
      <c r="U33" s="10"/>
      <c r="W33" s="22"/>
      <c r="X33" s="10"/>
      <c r="Y33" s="10"/>
      <c r="Z33" s="10"/>
      <c r="AA33" s="10"/>
      <c r="AB33" s="8"/>
      <c r="AC33" s="8"/>
      <c r="AE33" s="8"/>
      <c r="AF33" s="8"/>
      <c r="AG33" s="10"/>
      <c r="AH33" s="10"/>
      <c r="AI33" s="10"/>
      <c r="AJ33" s="10"/>
      <c r="AK33" s="10"/>
      <c r="AL33" s="10"/>
      <c r="AM33" s="10"/>
      <c r="AN33" s="10"/>
      <c r="AO33" s="10"/>
      <c r="AP33" s="8"/>
      <c r="AQ33" s="8"/>
      <c r="AS33" s="8"/>
      <c r="AT33" s="8"/>
      <c r="AU33" s="10"/>
      <c r="AV33" s="10"/>
      <c r="AW33" s="10"/>
      <c r="AZ33" s="10"/>
      <c r="BA33" s="10"/>
      <c r="BB33" s="10"/>
      <c r="BC33" s="10"/>
      <c r="BD33" s="10"/>
      <c r="BE33" s="10"/>
      <c r="BF33" s="10"/>
      <c r="BG33" s="10"/>
    </row>
    <row r="34" spans="1:59" ht="15.75">
      <c r="A34" s="21"/>
      <c r="B34" s="22"/>
      <c r="C34" s="31"/>
      <c r="D34" s="31"/>
      <c r="E34" s="31"/>
      <c r="F34" s="31"/>
      <c r="G34" s="70"/>
      <c r="H34" s="70"/>
      <c r="I34" s="70"/>
      <c r="J34" s="70"/>
      <c r="K34" s="70"/>
      <c r="L34" s="70"/>
      <c r="M34" s="70"/>
      <c r="N34" s="70"/>
      <c r="O34" s="70"/>
      <c r="R34" s="8"/>
      <c r="S34" s="10"/>
      <c r="T34" s="10"/>
      <c r="U34" s="10"/>
      <c r="W34" s="22"/>
      <c r="X34" s="10"/>
      <c r="Y34" s="10"/>
      <c r="Z34" s="10"/>
      <c r="AA34" s="10"/>
      <c r="AB34" s="8"/>
      <c r="AC34" s="8"/>
      <c r="AE34" s="8"/>
      <c r="AF34" s="8"/>
      <c r="AG34" s="10"/>
      <c r="AH34" s="10"/>
      <c r="AI34" s="10"/>
      <c r="AJ34" s="10"/>
      <c r="AK34" s="10"/>
      <c r="AL34" s="10"/>
      <c r="AM34" s="10"/>
      <c r="AN34" s="10"/>
      <c r="AO34" s="10"/>
      <c r="AP34" s="8"/>
      <c r="AQ34" s="8"/>
      <c r="AS34" s="8"/>
      <c r="AT34" s="8"/>
      <c r="AU34" s="10"/>
      <c r="AV34" s="10"/>
      <c r="AW34" s="10"/>
      <c r="AZ34" s="10"/>
      <c r="BA34" s="10"/>
      <c r="BB34" s="10"/>
      <c r="BC34" s="10"/>
      <c r="BD34" s="10"/>
      <c r="BE34" s="10"/>
      <c r="BF34" s="10"/>
      <c r="BG34" s="10"/>
    </row>
    <row r="35" spans="1:59" s="53" customFormat="1" ht="15.75">
      <c r="A35" s="21"/>
      <c r="B35" s="22"/>
      <c r="C35" s="31"/>
      <c r="D35" s="31"/>
      <c r="E35" s="31"/>
      <c r="F35" s="31"/>
      <c r="G35" s="70"/>
      <c r="H35" s="70"/>
      <c r="I35" s="70"/>
      <c r="J35" s="70"/>
      <c r="K35" s="70"/>
      <c r="L35" s="70"/>
      <c r="M35" s="70"/>
      <c r="N35" s="70"/>
      <c r="O35" s="70"/>
      <c r="Q35" s="71"/>
      <c r="R35" s="8"/>
      <c r="S35" s="10"/>
      <c r="T35" s="10"/>
      <c r="U35" s="10"/>
      <c r="V35" s="8"/>
      <c r="W35" s="22"/>
      <c r="X35" s="10"/>
      <c r="Y35" s="10"/>
      <c r="Z35" s="10"/>
      <c r="AA35" s="10"/>
      <c r="AB35" s="8"/>
      <c r="AC35" s="8"/>
      <c r="AE35" s="8"/>
      <c r="AF35" s="8"/>
      <c r="AG35" s="10"/>
      <c r="AH35" s="10"/>
      <c r="AI35" s="10"/>
      <c r="AJ35" s="10"/>
      <c r="AK35" s="10"/>
      <c r="AL35" s="10"/>
      <c r="AM35" s="10"/>
      <c r="AN35" s="10"/>
      <c r="AO35" s="10"/>
      <c r="AP35" s="8"/>
      <c r="AQ35" s="8"/>
      <c r="AS35" s="8"/>
      <c r="AT35" s="8"/>
      <c r="AU35" s="10"/>
      <c r="AV35" s="10"/>
      <c r="AW35" s="10"/>
      <c r="AX35" s="8"/>
      <c r="AY35" s="8"/>
      <c r="AZ35" s="10"/>
      <c r="BA35" s="10"/>
      <c r="BB35" s="10"/>
      <c r="BC35" s="10"/>
      <c r="BD35" s="10"/>
      <c r="BE35" s="10"/>
      <c r="BF35" s="10"/>
      <c r="BG35" s="10"/>
    </row>
    <row r="36" spans="1:59" s="53" customFormat="1" ht="15.75">
      <c r="A36" s="21"/>
      <c r="B36" s="22"/>
      <c r="C36" s="31"/>
      <c r="D36" s="31"/>
      <c r="E36" s="31"/>
      <c r="F36" s="31"/>
      <c r="G36" s="70"/>
      <c r="H36" s="70"/>
      <c r="I36" s="70"/>
      <c r="J36" s="70"/>
      <c r="K36" s="70"/>
      <c r="L36" s="70"/>
      <c r="M36" s="70"/>
      <c r="N36" s="70"/>
      <c r="O36" s="70"/>
      <c r="Q36" s="71"/>
      <c r="R36" s="8"/>
      <c r="S36" s="10"/>
      <c r="T36" s="10"/>
      <c r="U36" s="10"/>
      <c r="V36" s="8"/>
      <c r="W36" s="22"/>
      <c r="X36" s="10"/>
      <c r="Y36" s="10"/>
      <c r="Z36" s="10"/>
      <c r="AA36" s="10"/>
      <c r="AB36" s="8"/>
      <c r="AC36" s="8"/>
      <c r="AE36" s="8"/>
      <c r="AF36" s="8"/>
      <c r="AG36" s="10"/>
      <c r="AH36" s="10"/>
      <c r="AI36" s="10"/>
      <c r="AJ36" s="10"/>
      <c r="AK36" s="10"/>
      <c r="AL36" s="10"/>
      <c r="AM36" s="10"/>
      <c r="AN36" s="10"/>
      <c r="AO36" s="10"/>
      <c r="AP36" s="8"/>
      <c r="AQ36" s="8"/>
      <c r="AS36" s="8"/>
      <c r="AT36" s="8"/>
      <c r="AU36" s="10"/>
      <c r="AV36" s="10"/>
      <c r="AW36" s="10"/>
      <c r="AX36" s="8"/>
      <c r="AY36" s="8"/>
      <c r="AZ36" s="10"/>
      <c r="BA36" s="10"/>
      <c r="BB36" s="10"/>
      <c r="BC36" s="10"/>
      <c r="BD36" s="10"/>
      <c r="BE36" s="10"/>
      <c r="BF36" s="10"/>
      <c r="BG36" s="10"/>
    </row>
    <row r="37" spans="1:59" s="53" customFormat="1" ht="15.75">
      <c r="A37" s="21"/>
      <c r="B37" s="22"/>
      <c r="C37" s="31"/>
      <c r="D37" s="31"/>
      <c r="E37" s="31"/>
      <c r="F37" s="31"/>
      <c r="G37" s="70"/>
      <c r="H37" s="70"/>
      <c r="I37" s="70"/>
      <c r="J37" s="70"/>
      <c r="K37" s="70"/>
      <c r="L37" s="70"/>
      <c r="M37" s="70"/>
      <c r="N37" s="70"/>
      <c r="O37" s="70"/>
      <c r="Q37" s="71"/>
      <c r="R37" s="8"/>
      <c r="S37" s="10"/>
      <c r="T37" s="10"/>
      <c r="U37" s="10"/>
      <c r="V37" s="8"/>
      <c r="W37" s="22"/>
      <c r="X37" s="10"/>
      <c r="Y37" s="10"/>
      <c r="Z37" s="10"/>
      <c r="AA37" s="10"/>
      <c r="AB37" s="8"/>
      <c r="AC37" s="8"/>
      <c r="AE37" s="8"/>
      <c r="AF37" s="8"/>
      <c r="AG37" s="10"/>
      <c r="AH37" s="10"/>
      <c r="AI37" s="10"/>
      <c r="AJ37" s="10"/>
      <c r="AK37" s="10"/>
      <c r="AL37" s="10"/>
      <c r="AM37" s="10"/>
      <c r="AN37" s="10"/>
      <c r="AO37" s="10"/>
      <c r="AP37" s="8"/>
      <c r="AQ37" s="8"/>
      <c r="AS37" s="8"/>
      <c r="AT37" s="8"/>
      <c r="AU37" s="10"/>
      <c r="AV37" s="10"/>
      <c r="AW37" s="10"/>
      <c r="AX37" s="8"/>
      <c r="AY37" s="8"/>
      <c r="AZ37" s="10"/>
      <c r="BA37" s="10"/>
      <c r="BB37" s="10"/>
      <c r="BC37" s="10"/>
      <c r="BD37" s="10"/>
      <c r="BE37" s="10"/>
      <c r="BF37" s="10"/>
      <c r="BG37" s="10"/>
    </row>
    <row r="38" spans="1:59" s="53" customFormat="1" ht="15.75">
      <c r="A38" s="21"/>
      <c r="B38" s="22"/>
      <c r="C38" s="31"/>
      <c r="D38" s="31"/>
      <c r="E38" s="31"/>
      <c r="F38" s="31"/>
      <c r="G38" s="70"/>
      <c r="H38" s="70"/>
      <c r="I38" s="70"/>
      <c r="J38" s="70"/>
      <c r="K38" s="70"/>
      <c r="L38" s="70"/>
      <c r="M38" s="70"/>
      <c r="N38" s="70"/>
      <c r="O38" s="70"/>
      <c r="Q38" s="71"/>
      <c r="R38" s="8"/>
      <c r="S38" s="10"/>
      <c r="T38" s="10"/>
      <c r="U38" s="10"/>
      <c r="V38" s="8"/>
      <c r="W38" s="22"/>
      <c r="X38" s="10"/>
      <c r="Y38" s="10"/>
      <c r="Z38" s="10"/>
      <c r="AA38" s="10"/>
      <c r="AB38" s="8"/>
      <c r="AC38" s="8"/>
      <c r="AE38" s="8"/>
      <c r="AF38" s="8"/>
      <c r="AG38" s="10"/>
      <c r="AH38" s="10"/>
      <c r="AI38" s="10"/>
      <c r="AJ38" s="10"/>
      <c r="AK38" s="10"/>
      <c r="AL38" s="10"/>
      <c r="AM38" s="10"/>
      <c r="AN38" s="10"/>
      <c r="AO38" s="10"/>
      <c r="AP38" s="8"/>
      <c r="AQ38" s="8"/>
      <c r="AS38" s="8"/>
      <c r="AT38" s="8"/>
      <c r="AU38" s="10"/>
      <c r="AV38" s="10"/>
      <c r="AW38" s="10"/>
      <c r="AX38" s="8"/>
      <c r="AY38" s="8"/>
      <c r="AZ38" s="10"/>
      <c r="BA38" s="10"/>
      <c r="BB38" s="10"/>
      <c r="BC38" s="10"/>
      <c r="BD38" s="10"/>
      <c r="BE38" s="10"/>
      <c r="BF38" s="10"/>
      <c r="BG38" s="10"/>
    </row>
    <row r="39" spans="1:59" s="53" customFormat="1" ht="15.75">
      <c r="A39" s="21"/>
      <c r="B39" s="22"/>
      <c r="C39" s="31"/>
      <c r="D39" s="31"/>
      <c r="E39" s="31"/>
      <c r="F39" s="31"/>
      <c r="G39" s="70"/>
      <c r="H39" s="70"/>
      <c r="I39" s="70"/>
      <c r="J39" s="70"/>
      <c r="K39" s="70"/>
      <c r="L39" s="70"/>
      <c r="M39" s="70"/>
      <c r="N39" s="70"/>
      <c r="O39" s="70"/>
      <c r="Q39" s="71"/>
      <c r="R39" s="8"/>
      <c r="S39" s="10"/>
      <c r="T39" s="10"/>
      <c r="U39" s="10"/>
      <c r="V39" s="8"/>
      <c r="W39" s="22"/>
      <c r="X39" s="10"/>
      <c r="Y39" s="10"/>
      <c r="Z39" s="10"/>
      <c r="AA39" s="10"/>
      <c r="AB39" s="8"/>
      <c r="AC39" s="8"/>
      <c r="AE39" s="8"/>
      <c r="AF39" s="8"/>
      <c r="AG39" s="10"/>
      <c r="AH39" s="10"/>
      <c r="AI39" s="10"/>
      <c r="AJ39" s="10"/>
      <c r="AK39" s="10"/>
      <c r="AL39" s="10"/>
      <c r="AM39" s="10"/>
      <c r="AN39" s="10"/>
      <c r="AO39" s="10"/>
      <c r="AP39" s="8"/>
      <c r="AQ39" s="8"/>
      <c r="AS39" s="8"/>
      <c r="AT39" s="8"/>
      <c r="AU39" s="10"/>
      <c r="AV39" s="10"/>
      <c r="AW39" s="10"/>
      <c r="AX39" s="8"/>
      <c r="AY39" s="8"/>
      <c r="AZ39" s="10"/>
      <c r="BA39" s="10"/>
      <c r="BB39" s="10"/>
      <c r="BC39" s="10"/>
      <c r="BD39" s="10"/>
      <c r="BE39" s="10"/>
      <c r="BF39" s="10"/>
      <c r="BG39" s="10"/>
    </row>
    <row r="40" spans="1:59" s="53" customFormat="1" ht="15.75">
      <c r="A40" s="21"/>
      <c r="B40" s="22"/>
      <c r="C40" s="10"/>
      <c r="D40" s="10"/>
      <c r="E40" s="10"/>
      <c r="F40" s="10"/>
      <c r="G40" s="72"/>
      <c r="H40" s="72"/>
      <c r="I40" s="72"/>
      <c r="J40" s="70"/>
      <c r="K40" s="70"/>
      <c r="L40" s="72"/>
      <c r="M40" s="72"/>
      <c r="N40" s="72"/>
      <c r="O40" s="72"/>
      <c r="Q40" s="71"/>
      <c r="R40" s="8"/>
      <c r="S40" s="10"/>
      <c r="T40" s="10"/>
      <c r="U40" s="10"/>
      <c r="V40" s="8"/>
      <c r="W40" s="22"/>
      <c r="X40" s="10"/>
      <c r="Y40" s="10"/>
      <c r="Z40" s="10"/>
      <c r="AA40" s="10"/>
      <c r="AB40" s="8"/>
      <c r="AC40" s="8"/>
      <c r="AE40" s="8"/>
      <c r="AF40" s="8"/>
      <c r="AG40" s="10"/>
      <c r="AH40" s="10"/>
      <c r="AI40" s="10"/>
      <c r="AJ40" s="10"/>
      <c r="AK40" s="10"/>
      <c r="AL40" s="10"/>
      <c r="AM40" s="10"/>
      <c r="AN40" s="10"/>
      <c r="AO40" s="10"/>
      <c r="AP40" s="8"/>
      <c r="AQ40" s="8"/>
      <c r="AS40" s="8"/>
      <c r="AT40" s="8"/>
      <c r="AU40" s="10"/>
      <c r="AV40" s="10"/>
      <c r="AW40" s="10"/>
      <c r="AX40" s="8"/>
      <c r="AY40" s="8"/>
      <c r="AZ40" s="10"/>
      <c r="BA40" s="10"/>
      <c r="BB40" s="10"/>
      <c r="BC40" s="10"/>
      <c r="BD40" s="10"/>
      <c r="BE40" s="10"/>
      <c r="BF40" s="10"/>
      <c r="BG40" s="10"/>
    </row>
    <row r="41" spans="1:59" s="53" customFormat="1" ht="15.75">
      <c r="A41" s="21"/>
      <c r="B41" s="22"/>
      <c r="C41" s="10"/>
      <c r="D41" s="10"/>
      <c r="E41" s="10"/>
      <c r="F41" s="10"/>
      <c r="G41" s="72"/>
      <c r="H41" s="72"/>
      <c r="I41" s="72"/>
      <c r="J41" s="72"/>
      <c r="K41" s="70"/>
      <c r="L41" s="72"/>
      <c r="M41" s="72"/>
      <c r="N41" s="72"/>
      <c r="O41" s="72"/>
      <c r="Q41" s="71"/>
      <c r="R41" s="8"/>
      <c r="S41" s="10"/>
      <c r="T41" s="10"/>
      <c r="U41" s="10"/>
      <c r="V41" s="8"/>
      <c r="W41" s="22"/>
      <c r="X41" s="10"/>
      <c r="Y41" s="10"/>
      <c r="Z41" s="10"/>
      <c r="AA41" s="10"/>
      <c r="AB41" s="8"/>
      <c r="AC41" s="8"/>
      <c r="AE41" s="8"/>
      <c r="AF41" s="8"/>
      <c r="AG41" s="10"/>
      <c r="AH41" s="10"/>
      <c r="AI41" s="10"/>
      <c r="AJ41" s="10"/>
      <c r="AK41" s="10"/>
      <c r="AL41" s="10"/>
      <c r="AM41" s="10"/>
      <c r="AN41" s="10"/>
      <c r="AO41" s="10"/>
      <c r="AP41" s="8"/>
      <c r="AQ41" s="8"/>
      <c r="AS41" s="8"/>
      <c r="AT41" s="8"/>
      <c r="AU41" s="10"/>
      <c r="AV41" s="10"/>
      <c r="AW41" s="10"/>
      <c r="AX41" s="8"/>
      <c r="AY41" s="8"/>
      <c r="AZ41" s="10"/>
      <c r="BA41" s="10"/>
      <c r="BB41" s="10"/>
      <c r="BC41" s="10"/>
      <c r="BD41" s="10"/>
      <c r="BE41" s="10"/>
      <c r="BF41" s="10"/>
      <c r="BG41" s="10"/>
    </row>
    <row r="42" spans="1:59" s="53" customFormat="1" ht="15.75">
      <c r="A42" s="21"/>
      <c r="B42" s="22"/>
      <c r="C42" s="10"/>
      <c r="D42" s="10"/>
      <c r="E42" s="10"/>
      <c r="F42" s="10"/>
      <c r="G42" s="72"/>
      <c r="H42" s="72"/>
      <c r="I42" s="72"/>
      <c r="J42" s="72"/>
      <c r="K42" s="70"/>
      <c r="L42" s="72"/>
      <c r="M42" s="72"/>
      <c r="N42" s="72"/>
      <c r="O42" s="72"/>
      <c r="Q42" s="71"/>
      <c r="R42" s="8"/>
      <c r="S42" s="10"/>
      <c r="T42" s="10"/>
      <c r="U42" s="10"/>
      <c r="V42" s="8"/>
      <c r="W42" s="22"/>
      <c r="X42" s="10"/>
      <c r="Y42" s="10"/>
      <c r="Z42" s="10"/>
      <c r="AA42" s="10"/>
      <c r="AB42" s="8"/>
      <c r="AC42" s="8"/>
      <c r="AE42" s="8"/>
      <c r="AF42" s="8"/>
      <c r="AG42" s="10"/>
      <c r="AH42" s="10"/>
      <c r="AI42" s="10"/>
      <c r="AJ42" s="10"/>
      <c r="AK42" s="10"/>
      <c r="AL42" s="10"/>
      <c r="AM42" s="10"/>
      <c r="AN42" s="10"/>
      <c r="AO42" s="10"/>
      <c r="AP42" s="8"/>
      <c r="AQ42" s="8"/>
      <c r="AS42" s="8"/>
      <c r="AT42" s="8"/>
      <c r="AU42" s="10"/>
      <c r="AV42" s="10"/>
      <c r="AW42" s="10"/>
      <c r="AX42" s="8"/>
      <c r="AY42" s="8"/>
      <c r="AZ42" s="10"/>
      <c r="BA42" s="10"/>
      <c r="BB42" s="10"/>
      <c r="BC42" s="10"/>
      <c r="BD42" s="10"/>
      <c r="BE42" s="10"/>
      <c r="BF42" s="10"/>
      <c r="BG42" s="10"/>
    </row>
    <row r="43" spans="1:59" s="53" customFormat="1" ht="15.75">
      <c r="A43" s="21"/>
      <c r="B43" s="22"/>
      <c r="C43" s="10"/>
      <c r="D43" s="10"/>
      <c r="E43" s="10"/>
      <c r="F43" s="10"/>
      <c r="G43" s="72"/>
      <c r="H43" s="72"/>
      <c r="I43" s="72"/>
      <c r="J43" s="72"/>
      <c r="K43" s="70"/>
      <c r="L43" s="72"/>
      <c r="M43" s="72"/>
      <c r="N43" s="72"/>
      <c r="O43" s="72"/>
      <c r="Q43" s="71"/>
      <c r="R43" s="8"/>
      <c r="S43" s="10"/>
      <c r="T43" s="10"/>
      <c r="U43" s="10"/>
      <c r="V43" s="8"/>
      <c r="W43" s="22"/>
      <c r="X43" s="10"/>
      <c r="Y43" s="10"/>
      <c r="Z43" s="10"/>
      <c r="AA43" s="10"/>
      <c r="AB43" s="8"/>
      <c r="AC43" s="8"/>
      <c r="AE43" s="8"/>
      <c r="AF43" s="8"/>
      <c r="AG43" s="10"/>
      <c r="AH43" s="10"/>
      <c r="AI43" s="10"/>
      <c r="AJ43" s="10"/>
      <c r="AK43" s="10"/>
      <c r="AL43" s="10"/>
      <c r="AM43" s="10"/>
      <c r="AN43" s="10"/>
      <c r="AO43" s="10"/>
      <c r="AP43" s="8"/>
      <c r="AQ43" s="8"/>
      <c r="AS43" s="8"/>
      <c r="AT43" s="8"/>
      <c r="AU43" s="10"/>
      <c r="AV43" s="10"/>
      <c r="AW43" s="10"/>
      <c r="AX43" s="8"/>
      <c r="AY43" s="8"/>
      <c r="AZ43" s="10"/>
      <c r="BA43" s="10"/>
      <c r="BB43" s="10"/>
      <c r="BC43" s="10"/>
      <c r="BD43" s="10"/>
      <c r="BE43" s="10"/>
      <c r="BF43" s="10"/>
      <c r="BG43" s="10"/>
    </row>
    <row r="44" spans="1:59" s="53" customFormat="1" ht="15.75">
      <c r="A44" s="21"/>
      <c r="B44" s="22"/>
      <c r="C44" s="10"/>
      <c r="D44" s="10"/>
      <c r="E44" s="10"/>
      <c r="F44" s="10"/>
      <c r="G44" s="72"/>
      <c r="H44" s="72"/>
      <c r="I44" s="72"/>
      <c r="J44" s="72"/>
      <c r="K44" s="70"/>
      <c r="L44" s="72"/>
      <c r="M44" s="72"/>
      <c r="N44" s="72"/>
      <c r="O44" s="72"/>
      <c r="Q44" s="71"/>
      <c r="R44" s="8"/>
      <c r="S44" s="10"/>
      <c r="T44" s="10"/>
      <c r="U44" s="10"/>
      <c r="V44" s="8"/>
      <c r="W44" s="22"/>
      <c r="X44" s="10"/>
      <c r="Y44" s="10"/>
      <c r="Z44" s="10"/>
      <c r="AA44" s="10"/>
      <c r="AB44" s="8"/>
      <c r="AC44" s="8"/>
      <c r="AE44" s="8"/>
      <c r="AF44" s="8"/>
      <c r="AG44" s="10"/>
      <c r="AH44" s="10"/>
      <c r="AI44" s="10"/>
      <c r="AJ44" s="10"/>
      <c r="AK44" s="10"/>
      <c r="AL44" s="10"/>
      <c r="AM44" s="10"/>
      <c r="AN44" s="10"/>
      <c r="AO44" s="10"/>
      <c r="AP44" s="8"/>
      <c r="AQ44" s="8"/>
      <c r="AS44" s="8"/>
      <c r="AT44" s="8"/>
      <c r="AU44" s="10"/>
      <c r="AV44" s="10"/>
      <c r="AW44" s="10"/>
      <c r="AX44" s="8"/>
      <c r="AY44" s="8"/>
      <c r="AZ44" s="10"/>
      <c r="BA44" s="10"/>
      <c r="BB44" s="10"/>
      <c r="BC44" s="10"/>
      <c r="BD44" s="10"/>
      <c r="BE44" s="10"/>
      <c r="BF44" s="10"/>
      <c r="BG44" s="10"/>
    </row>
    <row r="45" spans="1:59" s="53" customFormat="1" ht="15.75">
      <c r="A45" s="21"/>
      <c r="B45" s="22"/>
      <c r="C45" s="10"/>
      <c r="D45" s="10"/>
      <c r="E45" s="10"/>
      <c r="F45" s="10"/>
      <c r="G45" s="72"/>
      <c r="H45" s="72"/>
      <c r="I45" s="72"/>
      <c r="J45" s="72"/>
      <c r="K45" s="70"/>
      <c r="L45" s="72"/>
      <c r="M45" s="72"/>
      <c r="N45" s="72"/>
      <c r="O45" s="72"/>
      <c r="Q45" s="71"/>
      <c r="R45" s="8"/>
      <c r="S45" s="10"/>
      <c r="T45" s="10"/>
      <c r="U45" s="10"/>
      <c r="V45" s="8"/>
      <c r="W45" s="22"/>
      <c r="X45" s="10"/>
      <c r="Y45" s="10"/>
      <c r="Z45" s="10"/>
      <c r="AA45" s="10"/>
      <c r="AB45" s="8"/>
      <c r="AC45" s="8"/>
      <c r="AE45" s="8"/>
      <c r="AF45" s="8"/>
      <c r="AG45" s="10"/>
      <c r="AH45" s="10"/>
      <c r="AI45" s="10"/>
      <c r="AJ45" s="10"/>
      <c r="AK45" s="10"/>
      <c r="AL45" s="10"/>
      <c r="AM45" s="10"/>
      <c r="AN45" s="10"/>
      <c r="AO45" s="10"/>
      <c r="AP45" s="8"/>
      <c r="AQ45" s="8"/>
      <c r="AS45" s="8"/>
      <c r="AT45" s="8"/>
      <c r="AU45" s="10"/>
      <c r="AV45" s="10"/>
      <c r="AW45" s="10"/>
      <c r="AX45" s="8"/>
      <c r="AY45" s="8"/>
      <c r="AZ45" s="10"/>
      <c r="BA45" s="10"/>
      <c r="BB45" s="10"/>
      <c r="BC45" s="10"/>
      <c r="BD45" s="10"/>
      <c r="BE45" s="10"/>
      <c r="BF45" s="10"/>
      <c r="BG45" s="10"/>
    </row>
    <row r="46" spans="1:59" s="53" customFormat="1" ht="15.75">
      <c r="A46" s="21"/>
      <c r="B46" s="22"/>
      <c r="C46" s="10"/>
      <c r="D46" s="10"/>
      <c r="E46" s="10"/>
      <c r="F46" s="10"/>
      <c r="G46" s="72"/>
      <c r="H46" s="72"/>
      <c r="I46" s="72"/>
      <c r="J46" s="72"/>
      <c r="K46" s="70"/>
      <c r="L46" s="72"/>
      <c r="M46" s="72"/>
      <c r="N46" s="72"/>
      <c r="O46" s="72"/>
      <c r="Q46" s="71"/>
      <c r="R46" s="8"/>
      <c r="S46" s="10"/>
      <c r="T46" s="10"/>
      <c r="U46" s="10"/>
      <c r="V46" s="8"/>
      <c r="W46" s="22"/>
      <c r="X46" s="10"/>
      <c r="Y46" s="10"/>
      <c r="Z46" s="10"/>
      <c r="AA46" s="10"/>
      <c r="AB46" s="8"/>
      <c r="AC46" s="8"/>
      <c r="AE46" s="8"/>
      <c r="AF46" s="8"/>
      <c r="AG46" s="10"/>
      <c r="AH46" s="10"/>
      <c r="AI46" s="10"/>
      <c r="AJ46" s="10"/>
      <c r="AK46" s="10"/>
      <c r="AL46" s="10"/>
      <c r="AM46" s="10"/>
      <c r="AN46" s="10"/>
      <c r="AO46" s="10"/>
      <c r="AP46" s="8"/>
      <c r="AQ46" s="8"/>
      <c r="AS46" s="8"/>
      <c r="AT46" s="8"/>
      <c r="AU46" s="10"/>
      <c r="AV46" s="10"/>
      <c r="AW46" s="10"/>
      <c r="AX46" s="8"/>
      <c r="AY46" s="8"/>
      <c r="AZ46" s="10"/>
      <c r="BA46" s="10"/>
      <c r="BB46" s="10"/>
      <c r="BC46" s="10"/>
      <c r="BD46" s="10"/>
      <c r="BE46" s="10"/>
      <c r="BF46" s="10"/>
      <c r="BG46" s="10"/>
    </row>
    <row r="47" spans="1:59" s="53" customFormat="1" ht="15.75">
      <c r="A47" s="21"/>
      <c r="B47" s="22"/>
      <c r="C47" s="10"/>
      <c r="D47" s="10"/>
      <c r="E47" s="10"/>
      <c r="F47" s="10"/>
      <c r="G47" s="72"/>
      <c r="H47" s="72"/>
      <c r="I47" s="72"/>
      <c r="J47" s="72"/>
      <c r="K47" s="70"/>
      <c r="L47" s="72"/>
      <c r="M47" s="72"/>
      <c r="N47" s="72"/>
      <c r="O47" s="72"/>
      <c r="Q47" s="71"/>
      <c r="R47" s="8"/>
      <c r="S47" s="10"/>
      <c r="T47" s="10"/>
      <c r="U47" s="10"/>
      <c r="V47" s="8"/>
      <c r="W47" s="22"/>
      <c r="X47" s="10"/>
      <c r="Y47" s="10"/>
      <c r="Z47" s="10"/>
      <c r="AA47" s="10"/>
      <c r="AB47" s="8"/>
      <c r="AC47" s="8"/>
      <c r="AE47" s="8"/>
      <c r="AF47" s="8"/>
      <c r="AG47" s="10"/>
      <c r="AH47" s="10"/>
      <c r="AI47" s="10"/>
      <c r="AJ47" s="10"/>
      <c r="AK47" s="10"/>
      <c r="AL47" s="10"/>
      <c r="AM47" s="10"/>
      <c r="AN47" s="10"/>
      <c r="AO47" s="10"/>
      <c r="AP47" s="8"/>
      <c r="AQ47" s="8"/>
      <c r="AS47" s="8"/>
      <c r="AT47" s="8"/>
      <c r="AU47" s="10"/>
      <c r="AV47" s="10"/>
      <c r="AW47" s="10"/>
      <c r="AX47" s="8"/>
      <c r="AY47" s="8"/>
      <c r="AZ47" s="10"/>
      <c r="BA47" s="10"/>
      <c r="BB47" s="10"/>
      <c r="BC47" s="10"/>
      <c r="BD47" s="10"/>
      <c r="BE47" s="10"/>
      <c r="BF47" s="10"/>
      <c r="BG47" s="10"/>
    </row>
    <row r="48" spans="1:59" s="53" customFormat="1" ht="15.75">
      <c r="A48" s="21"/>
      <c r="B48" s="22"/>
      <c r="C48" s="10"/>
      <c r="D48" s="10"/>
      <c r="E48" s="10"/>
      <c r="F48" s="10"/>
      <c r="G48" s="72"/>
      <c r="H48" s="72"/>
      <c r="I48" s="72"/>
      <c r="J48" s="72"/>
      <c r="K48" s="70"/>
      <c r="L48" s="72"/>
      <c r="M48" s="72"/>
      <c r="N48" s="72"/>
      <c r="O48" s="72"/>
      <c r="Q48" s="71"/>
      <c r="R48" s="8"/>
      <c r="S48" s="10"/>
      <c r="T48" s="10"/>
      <c r="U48" s="10"/>
      <c r="V48" s="8"/>
      <c r="W48" s="22"/>
      <c r="X48" s="10"/>
      <c r="Y48" s="10"/>
      <c r="Z48" s="10"/>
      <c r="AA48" s="10"/>
      <c r="AB48" s="8"/>
      <c r="AC48" s="8"/>
      <c r="AE48" s="8"/>
      <c r="AF48" s="8"/>
      <c r="AG48" s="10"/>
      <c r="AH48" s="10"/>
      <c r="AI48" s="10"/>
      <c r="AJ48" s="10"/>
      <c r="AK48" s="10"/>
      <c r="AL48" s="10"/>
      <c r="AM48" s="10"/>
      <c r="AN48" s="10"/>
      <c r="AO48" s="10"/>
      <c r="AP48" s="8"/>
      <c r="AQ48" s="8"/>
      <c r="AS48" s="8"/>
      <c r="AT48" s="8"/>
      <c r="AU48" s="10"/>
      <c r="AV48" s="10"/>
      <c r="AW48" s="10"/>
      <c r="AX48" s="8"/>
      <c r="AY48" s="8"/>
      <c r="AZ48" s="10"/>
      <c r="BA48" s="10"/>
      <c r="BB48" s="10"/>
      <c r="BC48" s="10"/>
      <c r="BD48" s="10"/>
      <c r="BE48" s="10"/>
      <c r="BF48" s="10"/>
      <c r="BG48" s="10"/>
    </row>
    <row r="49" spans="1:59" s="53" customFormat="1" ht="15.75">
      <c r="A49" s="21"/>
      <c r="B49" s="22"/>
      <c r="C49" s="10"/>
      <c r="D49" s="10"/>
      <c r="E49" s="10"/>
      <c r="F49" s="10"/>
      <c r="G49" s="72"/>
      <c r="H49" s="72"/>
      <c r="I49" s="72"/>
      <c r="J49" s="72"/>
      <c r="K49" s="70"/>
      <c r="L49" s="72"/>
      <c r="M49" s="72"/>
      <c r="N49" s="72"/>
      <c r="O49" s="72"/>
      <c r="Q49" s="71"/>
      <c r="R49" s="8"/>
      <c r="S49" s="10"/>
      <c r="T49" s="10"/>
      <c r="U49" s="10"/>
      <c r="V49" s="8"/>
      <c r="W49" s="22"/>
      <c r="X49" s="10"/>
      <c r="Y49" s="10"/>
      <c r="Z49" s="10"/>
      <c r="AA49" s="10"/>
      <c r="AB49" s="8"/>
      <c r="AC49" s="8"/>
      <c r="AE49" s="8"/>
      <c r="AF49" s="8"/>
      <c r="AG49" s="10"/>
      <c r="AH49" s="10"/>
      <c r="AI49" s="10"/>
      <c r="AJ49" s="10"/>
      <c r="AK49" s="10"/>
      <c r="AL49" s="10"/>
      <c r="AM49" s="10"/>
      <c r="AN49" s="10"/>
      <c r="AO49" s="10"/>
      <c r="AP49" s="8"/>
      <c r="AQ49" s="8"/>
      <c r="AS49" s="8"/>
      <c r="AT49" s="8"/>
      <c r="AU49" s="10"/>
      <c r="AV49" s="10"/>
      <c r="AW49" s="10"/>
      <c r="AX49" s="8"/>
      <c r="AY49" s="8"/>
      <c r="AZ49" s="10"/>
      <c r="BA49" s="10"/>
      <c r="BB49" s="10"/>
      <c r="BC49" s="10"/>
      <c r="BD49" s="10"/>
      <c r="BE49" s="10"/>
      <c r="BF49" s="10"/>
      <c r="BG49" s="10"/>
    </row>
    <row r="50" spans="1:59" s="53" customFormat="1" ht="15.75">
      <c r="A50" s="73"/>
      <c r="B50" s="22"/>
      <c r="C50" s="10"/>
      <c r="D50" s="10"/>
      <c r="E50" s="10"/>
      <c r="F50" s="10"/>
      <c r="G50" s="72"/>
      <c r="H50" s="72"/>
      <c r="I50" s="72"/>
      <c r="J50" s="72"/>
      <c r="K50" s="70"/>
      <c r="L50" s="72"/>
      <c r="M50" s="72"/>
      <c r="N50" s="72"/>
      <c r="O50" s="72"/>
      <c r="Q50" s="71"/>
      <c r="R50" s="8"/>
      <c r="S50" s="10"/>
      <c r="T50" s="10"/>
      <c r="U50" s="10"/>
      <c r="V50" s="8"/>
      <c r="W50" s="22"/>
      <c r="X50" s="10"/>
      <c r="Y50" s="10"/>
      <c r="Z50" s="10"/>
      <c r="AA50" s="10"/>
      <c r="AB50" s="8"/>
      <c r="AC50" s="8"/>
      <c r="AE50" s="71"/>
      <c r="AF50" s="8"/>
      <c r="AG50" s="10"/>
      <c r="AH50" s="10"/>
      <c r="AI50" s="10"/>
      <c r="AJ50" s="10"/>
      <c r="AK50" s="10"/>
      <c r="AL50" s="10"/>
      <c r="AM50" s="10"/>
      <c r="AN50" s="10"/>
      <c r="AO50" s="10"/>
      <c r="AP50" s="8"/>
      <c r="AQ50" s="8"/>
      <c r="AS50" s="71"/>
      <c r="AT50" s="8"/>
      <c r="AU50" s="10"/>
      <c r="AV50" s="10"/>
      <c r="AW50" s="10"/>
      <c r="AX50" s="8"/>
      <c r="AY50" s="8"/>
      <c r="AZ50" s="10"/>
      <c r="BA50" s="10"/>
      <c r="BB50" s="10"/>
      <c r="BC50" s="10"/>
      <c r="BD50" s="10"/>
      <c r="BE50" s="10"/>
      <c r="BF50" s="10"/>
      <c r="BG50" s="10"/>
    </row>
    <row r="51" spans="2:26" ht="15.75">
      <c r="B51" s="22"/>
      <c r="C51" s="10"/>
      <c r="D51" s="10"/>
      <c r="E51" s="10"/>
      <c r="F51" s="10"/>
      <c r="K51" s="70"/>
      <c r="W51" s="22"/>
      <c r="X51" s="10"/>
      <c r="Y51" s="10"/>
      <c r="Z51" s="10"/>
    </row>
    <row r="52" spans="2:26" ht="15.75">
      <c r="B52" s="22"/>
      <c r="C52" s="10"/>
      <c r="D52" s="10"/>
      <c r="E52" s="10"/>
      <c r="F52" s="10"/>
      <c r="K52" s="70"/>
      <c r="W52" s="22"/>
      <c r="X52" s="10"/>
      <c r="Y52" s="10"/>
      <c r="Z52" s="10"/>
    </row>
    <row r="53" spans="2:26" ht="15.75">
      <c r="B53" s="22"/>
      <c r="C53" s="10"/>
      <c r="D53" s="10"/>
      <c r="E53" s="10"/>
      <c r="F53" s="10"/>
      <c r="K53" s="70"/>
      <c r="W53" s="22"/>
      <c r="X53" s="10"/>
      <c r="Y53" s="10"/>
      <c r="Z53" s="10"/>
    </row>
    <row r="54" spans="2:26" ht="15.75">
      <c r="B54" s="22"/>
      <c r="C54" s="10"/>
      <c r="D54" s="10"/>
      <c r="E54" s="10"/>
      <c r="F54" s="10"/>
      <c r="K54" s="70"/>
      <c r="W54" s="22"/>
      <c r="X54" s="10"/>
      <c r="Y54" s="10"/>
      <c r="Z54" s="10"/>
    </row>
    <row r="55" spans="2:26" ht="15.75">
      <c r="B55" s="22"/>
      <c r="C55" s="10"/>
      <c r="D55" s="10"/>
      <c r="E55" s="10"/>
      <c r="F55" s="10"/>
      <c r="K55" s="70"/>
      <c r="W55" s="22"/>
      <c r="X55" s="10"/>
      <c r="Y55" s="10"/>
      <c r="Z55" s="10"/>
    </row>
    <row r="56" spans="2:26" ht="15.75">
      <c r="B56" s="22"/>
      <c r="C56" s="10"/>
      <c r="D56" s="10"/>
      <c r="E56" s="10"/>
      <c r="F56" s="10"/>
      <c r="K56" s="70"/>
      <c r="W56" s="22"/>
      <c r="X56" s="10"/>
      <c r="Y56" s="10"/>
      <c r="Z56" s="10"/>
    </row>
    <row r="57" spans="2:26" ht="15.75">
      <c r="B57" s="22"/>
      <c r="C57" s="10"/>
      <c r="D57" s="10"/>
      <c r="E57" s="10"/>
      <c r="F57" s="10"/>
      <c r="K57" s="70"/>
      <c r="W57" s="22"/>
      <c r="X57" s="10"/>
      <c r="Y57" s="10"/>
      <c r="Z57" s="10"/>
    </row>
    <row r="58" spans="2:26" ht="15.75">
      <c r="B58" s="22"/>
      <c r="C58" s="10"/>
      <c r="D58" s="10"/>
      <c r="E58" s="10"/>
      <c r="F58" s="10"/>
      <c r="K58" s="70"/>
      <c r="W58" s="22"/>
      <c r="X58" s="10"/>
      <c r="Y58" s="10"/>
      <c r="Z58" s="10"/>
    </row>
    <row r="59" spans="2:26" ht="15.75">
      <c r="B59" s="22"/>
      <c r="C59" s="10"/>
      <c r="D59" s="10"/>
      <c r="E59" s="10"/>
      <c r="F59" s="10"/>
      <c r="K59" s="70"/>
      <c r="W59" s="22"/>
      <c r="X59" s="10"/>
      <c r="Y59" s="10"/>
      <c r="Z59" s="10"/>
    </row>
    <row r="60" spans="2:26" ht="15.75">
      <c r="B60" s="22"/>
      <c r="C60" s="10"/>
      <c r="D60" s="10"/>
      <c r="E60" s="10"/>
      <c r="F60" s="10"/>
      <c r="K60" s="70"/>
      <c r="W60" s="22"/>
      <c r="X60" s="10"/>
      <c r="Y60" s="10"/>
      <c r="Z60" s="10"/>
    </row>
    <row r="61" spans="2:23" ht="15.75">
      <c r="B61" s="22"/>
      <c r="C61" s="10"/>
      <c r="D61" s="10"/>
      <c r="E61" s="10"/>
      <c r="F61" s="10"/>
      <c r="K61" s="70"/>
      <c r="W61" s="22"/>
    </row>
    <row r="62" spans="2:23" ht="15.75">
      <c r="B62" s="22"/>
      <c r="C62" s="10"/>
      <c r="D62" s="10"/>
      <c r="E62" s="10"/>
      <c r="F62" s="10"/>
      <c r="K62" s="70"/>
      <c r="W62" s="22"/>
    </row>
    <row r="63" spans="2:23" ht="15.75">
      <c r="B63" s="22"/>
      <c r="C63" s="10"/>
      <c r="D63" s="10"/>
      <c r="E63" s="10"/>
      <c r="F63" s="10"/>
      <c r="K63" s="70"/>
      <c r="W63" s="22"/>
    </row>
    <row r="64" spans="2:23" ht="15.75">
      <c r="B64" s="22"/>
      <c r="C64" s="10"/>
      <c r="D64" s="10"/>
      <c r="E64" s="10"/>
      <c r="F64" s="10"/>
      <c r="K64" s="70"/>
      <c r="W64" s="22"/>
    </row>
    <row r="65" spans="2:23" ht="15.75">
      <c r="B65" s="22"/>
      <c r="C65" s="10"/>
      <c r="D65" s="10"/>
      <c r="E65" s="10"/>
      <c r="F65" s="10"/>
      <c r="K65" s="70"/>
      <c r="W65" s="22"/>
    </row>
    <row r="66" spans="2:23" ht="15.75">
      <c r="B66" s="22"/>
      <c r="C66" s="10"/>
      <c r="D66" s="10"/>
      <c r="E66" s="10"/>
      <c r="F66" s="10"/>
      <c r="K66" s="70"/>
      <c r="W66" s="22"/>
    </row>
    <row r="67" spans="2:23" ht="15.75">
      <c r="B67" s="22"/>
      <c r="C67" s="10"/>
      <c r="D67" s="10"/>
      <c r="E67" s="10"/>
      <c r="F67" s="10"/>
      <c r="K67" s="70"/>
      <c r="W67" s="22"/>
    </row>
    <row r="68" spans="2:23" ht="15.75">
      <c r="B68" s="22"/>
      <c r="C68" s="10"/>
      <c r="D68" s="10"/>
      <c r="E68" s="10"/>
      <c r="F68" s="10"/>
      <c r="K68" s="70"/>
      <c r="W68" s="22"/>
    </row>
    <row r="69" spans="2:23" ht="15.75">
      <c r="B69" s="22"/>
      <c r="C69" s="10"/>
      <c r="D69" s="10"/>
      <c r="E69" s="10"/>
      <c r="F69" s="10"/>
      <c r="K69" s="70"/>
      <c r="W69" s="22"/>
    </row>
    <row r="70" spans="2:23" ht="15.75">
      <c r="B70" s="22"/>
      <c r="C70" s="10"/>
      <c r="D70" s="10"/>
      <c r="E70" s="10"/>
      <c r="F70" s="10"/>
      <c r="K70" s="70"/>
      <c r="W70" s="22"/>
    </row>
    <row r="71" spans="2:23" ht="15.75">
      <c r="B71" s="22"/>
      <c r="C71" s="10"/>
      <c r="D71" s="10"/>
      <c r="E71" s="10"/>
      <c r="F71" s="10"/>
      <c r="K71" s="70"/>
      <c r="W71" s="22"/>
    </row>
    <row r="72" spans="2:23" ht="15.75">
      <c r="B72" s="22"/>
      <c r="C72" s="10"/>
      <c r="D72" s="10"/>
      <c r="E72" s="10"/>
      <c r="F72" s="10"/>
      <c r="K72" s="70"/>
      <c r="W72" s="22"/>
    </row>
    <row r="73" spans="2:23" ht="15.75">
      <c r="B73" s="22"/>
      <c r="C73" s="10"/>
      <c r="D73" s="10"/>
      <c r="E73" s="10"/>
      <c r="F73" s="10"/>
      <c r="K73" s="70"/>
      <c r="W73" s="22"/>
    </row>
    <row r="74" spans="2:23" ht="15.75">
      <c r="B74" s="22"/>
      <c r="C74" s="10"/>
      <c r="D74" s="10"/>
      <c r="E74" s="10"/>
      <c r="F74" s="10"/>
      <c r="K74" s="70"/>
      <c r="W74" s="22"/>
    </row>
    <row r="75" spans="2:23" ht="15.75">
      <c r="B75" s="22"/>
      <c r="C75" s="10"/>
      <c r="D75" s="10"/>
      <c r="E75" s="10"/>
      <c r="F75" s="10"/>
      <c r="K75" s="70"/>
      <c r="W75" s="22"/>
    </row>
    <row r="76" spans="2:23" ht="15.75">
      <c r="B76" s="22"/>
      <c r="C76" s="10"/>
      <c r="D76" s="10"/>
      <c r="E76" s="10"/>
      <c r="F76" s="10"/>
      <c r="K76" s="70"/>
      <c r="W76" s="22"/>
    </row>
    <row r="77" spans="2:23" ht="15.75">
      <c r="B77" s="22"/>
      <c r="C77" s="10"/>
      <c r="D77" s="10"/>
      <c r="E77" s="10"/>
      <c r="F77" s="10"/>
      <c r="K77" s="70"/>
      <c r="W77" s="22"/>
    </row>
    <row r="78" spans="2:23" ht="15.75">
      <c r="B78" s="22"/>
      <c r="C78" s="10"/>
      <c r="D78" s="10"/>
      <c r="E78" s="10"/>
      <c r="F78" s="10"/>
      <c r="K78" s="70"/>
      <c r="W78" s="22"/>
    </row>
    <row r="79" spans="2:23" ht="15.75">
      <c r="B79" s="22"/>
      <c r="C79" s="10"/>
      <c r="D79" s="10"/>
      <c r="E79" s="10"/>
      <c r="F79" s="10"/>
      <c r="K79" s="70"/>
      <c r="W79" s="22"/>
    </row>
    <row r="80" spans="2:23" ht="15.75">
      <c r="B80" s="22"/>
      <c r="C80" s="10"/>
      <c r="D80" s="10"/>
      <c r="E80" s="10"/>
      <c r="F80" s="10"/>
      <c r="K80" s="70"/>
      <c r="W80" s="22"/>
    </row>
    <row r="81" spans="2:23" ht="15.75">
      <c r="B81" s="22"/>
      <c r="C81" s="10"/>
      <c r="D81" s="10"/>
      <c r="E81" s="10"/>
      <c r="F81" s="10"/>
      <c r="K81" s="70"/>
      <c r="W81" s="22"/>
    </row>
    <row r="82" spans="2:23" ht="15.75">
      <c r="B82" s="22"/>
      <c r="C82" s="10"/>
      <c r="D82" s="10"/>
      <c r="E82" s="10"/>
      <c r="F82" s="10"/>
      <c r="K82" s="70"/>
      <c r="W82" s="22"/>
    </row>
    <row r="83" spans="2:23" ht="15.75">
      <c r="B83" s="22"/>
      <c r="C83" s="10"/>
      <c r="D83" s="10"/>
      <c r="E83" s="10"/>
      <c r="F83" s="10"/>
      <c r="K83" s="70"/>
      <c r="W83" s="22"/>
    </row>
    <row r="84" spans="2:23" ht="15.75">
      <c r="B84" s="22"/>
      <c r="C84" s="10"/>
      <c r="D84" s="10"/>
      <c r="E84" s="10"/>
      <c r="F84" s="10"/>
      <c r="K84" s="70"/>
      <c r="W84" s="22"/>
    </row>
    <row r="85" spans="2:23" ht="15.75">
      <c r="B85" s="22"/>
      <c r="C85" s="10"/>
      <c r="D85" s="10"/>
      <c r="E85" s="10"/>
      <c r="F85" s="10"/>
      <c r="K85" s="70"/>
      <c r="W85" s="22"/>
    </row>
    <row r="86" spans="2:23" ht="15.75">
      <c r="B86" s="22"/>
      <c r="C86" s="10"/>
      <c r="D86" s="10"/>
      <c r="E86" s="10"/>
      <c r="F86" s="10"/>
      <c r="K86" s="70"/>
      <c r="W86" s="22"/>
    </row>
    <row r="87" spans="2:23" ht="15.75">
      <c r="B87" s="22"/>
      <c r="C87" s="10"/>
      <c r="D87" s="10"/>
      <c r="E87" s="10"/>
      <c r="F87" s="10"/>
      <c r="K87" s="70"/>
      <c r="W87" s="22"/>
    </row>
    <row r="88" spans="2:23" ht="15.75">
      <c r="B88" s="22"/>
      <c r="C88" s="10"/>
      <c r="D88" s="10"/>
      <c r="E88" s="10"/>
      <c r="F88" s="10"/>
      <c r="K88" s="70"/>
      <c r="W88" s="22"/>
    </row>
    <row r="89" spans="2:23" ht="15.75">
      <c r="B89" s="22"/>
      <c r="C89" s="10"/>
      <c r="D89" s="10"/>
      <c r="E89" s="10"/>
      <c r="F89" s="10"/>
      <c r="K89" s="70"/>
      <c r="W89" s="22"/>
    </row>
    <row r="90" spans="2:23" ht="15.75">
      <c r="B90" s="22"/>
      <c r="C90" s="10"/>
      <c r="D90" s="10"/>
      <c r="E90" s="10"/>
      <c r="F90" s="10"/>
      <c r="K90" s="70"/>
      <c r="W90" s="22"/>
    </row>
    <row r="91" spans="2:23" ht="15.75">
      <c r="B91" s="22"/>
      <c r="C91" s="10"/>
      <c r="D91" s="10"/>
      <c r="E91" s="10"/>
      <c r="F91" s="10"/>
      <c r="K91" s="70"/>
      <c r="W91" s="22"/>
    </row>
    <row r="92" spans="2:23" ht="15.75">
      <c r="B92" s="22"/>
      <c r="C92" s="10"/>
      <c r="D92" s="10"/>
      <c r="E92" s="10"/>
      <c r="F92" s="10"/>
      <c r="K92" s="70"/>
      <c r="W92" s="22"/>
    </row>
    <row r="93" spans="2:23" ht="15.75">
      <c r="B93" s="22"/>
      <c r="C93" s="10"/>
      <c r="D93" s="10"/>
      <c r="E93" s="10"/>
      <c r="F93" s="10"/>
      <c r="K93" s="70"/>
      <c r="W93" s="22"/>
    </row>
    <row r="94" spans="2:11" ht="15.75">
      <c r="B94" s="22"/>
      <c r="C94" s="10"/>
      <c r="D94" s="10"/>
      <c r="E94" s="10"/>
      <c r="F94" s="10"/>
      <c r="K94" s="70"/>
    </row>
    <row r="95" spans="2:11" ht="15.75">
      <c r="B95" s="22"/>
      <c r="C95" s="10"/>
      <c r="D95" s="10"/>
      <c r="E95" s="10"/>
      <c r="F95" s="10"/>
      <c r="K95" s="70"/>
    </row>
    <row r="96" spans="2:11" ht="15.75">
      <c r="B96" s="22"/>
      <c r="C96" s="10"/>
      <c r="D96" s="10"/>
      <c r="E96" s="10"/>
      <c r="F96" s="10"/>
      <c r="K96" s="70"/>
    </row>
    <row r="97" spans="2:11" ht="15.75">
      <c r="B97" s="22"/>
      <c r="C97" s="10"/>
      <c r="D97" s="10"/>
      <c r="E97" s="10"/>
      <c r="F97" s="10"/>
      <c r="K97" s="70"/>
    </row>
    <row r="98" spans="2:11" ht="15.75">
      <c r="B98" s="22"/>
      <c r="C98" s="10"/>
      <c r="D98" s="10"/>
      <c r="E98" s="10"/>
      <c r="F98" s="10"/>
      <c r="K98" s="70"/>
    </row>
    <row r="99" spans="2:11" ht="15.75">
      <c r="B99" s="22"/>
      <c r="C99" s="10"/>
      <c r="D99" s="10"/>
      <c r="E99" s="10"/>
      <c r="F99" s="10"/>
      <c r="K99" s="70"/>
    </row>
    <row r="100" spans="2:11" ht="15.75">
      <c r="B100" s="22"/>
      <c r="C100" s="10"/>
      <c r="D100" s="10"/>
      <c r="E100" s="10"/>
      <c r="F100" s="10"/>
      <c r="K100" s="70"/>
    </row>
    <row r="101" spans="2:11" ht="15.75">
      <c r="B101" s="22"/>
      <c r="C101" s="10"/>
      <c r="D101" s="10"/>
      <c r="E101" s="10"/>
      <c r="F101" s="10"/>
      <c r="K101" s="70"/>
    </row>
    <row r="102" spans="2:11" ht="15.75">
      <c r="B102" s="22"/>
      <c r="C102" s="10"/>
      <c r="D102" s="10"/>
      <c r="E102" s="10"/>
      <c r="F102" s="10"/>
      <c r="K102" s="70"/>
    </row>
    <row r="103" spans="2:11" ht="15.75">
      <c r="B103" s="22"/>
      <c r="C103" s="10"/>
      <c r="D103" s="10"/>
      <c r="E103" s="10"/>
      <c r="F103" s="10"/>
      <c r="K103" s="70"/>
    </row>
    <row r="104" spans="2:11" ht="15.75">
      <c r="B104" s="22"/>
      <c r="C104" s="10"/>
      <c r="D104" s="10"/>
      <c r="E104" s="10"/>
      <c r="F104" s="10"/>
      <c r="K104" s="70"/>
    </row>
    <row r="105" spans="2:11" ht="15.75">
      <c r="B105" s="22"/>
      <c r="C105" s="10"/>
      <c r="D105" s="10"/>
      <c r="E105" s="10"/>
      <c r="F105" s="10"/>
      <c r="K105" s="70"/>
    </row>
    <row r="106" spans="2:11" ht="15.75">
      <c r="B106" s="22"/>
      <c r="C106" s="10"/>
      <c r="D106" s="10"/>
      <c r="E106" s="10"/>
      <c r="F106" s="10"/>
      <c r="K106" s="70"/>
    </row>
    <row r="107" spans="2:11" ht="15.75">
      <c r="B107" s="22"/>
      <c r="C107" s="10"/>
      <c r="D107" s="10"/>
      <c r="E107" s="10"/>
      <c r="F107" s="10"/>
      <c r="K107" s="70"/>
    </row>
    <row r="108" spans="2:11" ht="15.75">
      <c r="B108" s="22"/>
      <c r="C108" s="10"/>
      <c r="D108" s="10"/>
      <c r="E108" s="10"/>
      <c r="F108" s="10"/>
      <c r="K108" s="70"/>
    </row>
    <row r="109" spans="2:11" ht="15.75">
      <c r="B109" s="22"/>
      <c r="C109" s="10"/>
      <c r="D109" s="10"/>
      <c r="E109" s="10"/>
      <c r="F109" s="10"/>
      <c r="K109" s="70"/>
    </row>
    <row r="110" spans="2:11" ht="15.75">
      <c r="B110" s="22"/>
      <c r="C110" s="10"/>
      <c r="D110" s="10"/>
      <c r="E110" s="10"/>
      <c r="F110" s="10"/>
      <c r="K110" s="70"/>
    </row>
    <row r="111" spans="2:11" ht="15.75">
      <c r="B111" s="22"/>
      <c r="C111" s="10"/>
      <c r="D111" s="10"/>
      <c r="E111" s="10"/>
      <c r="F111" s="10"/>
      <c r="K111" s="70"/>
    </row>
    <row r="112" spans="2:11" ht="15.75">
      <c r="B112" s="22"/>
      <c r="C112" s="10"/>
      <c r="D112" s="10"/>
      <c r="E112" s="10"/>
      <c r="F112" s="10"/>
      <c r="K112" s="70"/>
    </row>
    <row r="113" spans="2:11" ht="15.75">
      <c r="B113" s="22"/>
      <c r="C113" s="10"/>
      <c r="D113" s="10"/>
      <c r="E113" s="10"/>
      <c r="F113" s="10"/>
      <c r="K113" s="70"/>
    </row>
    <row r="114" spans="2:11" ht="15.75">
      <c r="B114" s="22"/>
      <c r="C114" s="10"/>
      <c r="D114" s="10"/>
      <c r="E114" s="10"/>
      <c r="F114" s="10"/>
      <c r="K114" s="70"/>
    </row>
    <row r="115" spans="2:11" ht="15.75">
      <c r="B115" s="22"/>
      <c r="C115" s="10"/>
      <c r="D115" s="10"/>
      <c r="E115" s="10"/>
      <c r="F115" s="10"/>
      <c r="K115" s="70"/>
    </row>
    <row r="116" spans="2:11" ht="15.75">
      <c r="B116" s="22"/>
      <c r="C116" s="10"/>
      <c r="D116" s="10"/>
      <c r="E116" s="10"/>
      <c r="F116" s="10"/>
      <c r="K116" s="70"/>
    </row>
    <row r="117" spans="2:11" ht="15.75">
      <c r="B117" s="22"/>
      <c r="C117" s="10"/>
      <c r="D117" s="10"/>
      <c r="E117" s="10"/>
      <c r="F117" s="10"/>
      <c r="K117" s="70"/>
    </row>
    <row r="118" spans="2:11" ht="15.75">
      <c r="B118" s="22"/>
      <c r="C118" s="10"/>
      <c r="D118" s="10"/>
      <c r="E118" s="10"/>
      <c r="F118" s="10"/>
      <c r="K118" s="70"/>
    </row>
    <row r="119" spans="2:11" ht="15.75">
      <c r="B119" s="22"/>
      <c r="C119" s="10"/>
      <c r="D119" s="10"/>
      <c r="E119" s="10"/>
      <c r="F119" s="10"/>
      <c r="K119" s="70"/>
    </row>
    <row r="120" spans="2:11" ht="15.75">
      <c r="B120" s="22"/>
      <c r="C120" s="10"/>
      <c r="D120" s="10"/>
      <c r="E120" s="10"/>
      <c r="F120" s="10"/>
      <c r="K120" s="70"/>
    </row>
    <row r="121" spans="2:11" ht="15.75">
      <c r="B121" s="22"/>
      <c r="C121" s="10"/>
      <c r="D121" s="10"/>
      <c r="E121" s="10"/>
      <c r="F121" s="10"/>
      <c r="K121" s="70"/>
    </row>
    <row r="122" spans="2:11" ht="15.75">
      <c r="B122" s="22"/>
      <c r="C122" s="10"/>
      <c r="D122" s="10"/>
      <c r="E122" s="10"/>
      <c r="F122" s="10"/>
      <c r="K122" s="70"/>
    </row>
    <row r="123" spans="2:11" ht="15.75">
      <c r="B123" s="22"/>
      <c r="C123" s="10"/>
      <c r="D123" s="10"/>
      <c r="E123" s="10"/>
      <c r="F123" s="10"/>
      <c r="K123" s="70"/>
    </row>
    <row r="124" spans="2:11" ht="15.75">
      <c r="B124" s="22"/>
      <c r="C124" s="10"/>
      <c r="D124" s="10"/>
      <c r="E124" s="10"/>
      <c r="F124" s="10"/>
      <c r="K124" s="70"/>
    </row>
    <row r="125" spans="2:11" ht="15.75">
      <c r="B125" s="22"/>
      <c r="C125" s="10"/>
      <c r="D125" s="10"/>
      <c r="E125" s="10"/>
      <c r="F125" s="10"/>
      <c r="K125" s="70"/>
    </row>
    <row r="126" spans="2:11" ht="15.75">
      <c r="B126" s="22"/>
      <c r="C126" s="10"/>
      <c r="D126" s="10"/>
      <c r="E126" s="10"/>
      <c r="F126" s="10"/>
      <c r="K126" s="70"/>
    </row>
    <row r="127" spans="2:11" ht="15.75">
      <c r="B127" s="22"/>
      <c r="C127" s="10"/>
      <c r="D127" s="10"/>
      <c r="E127" s="10"/>
      <c r="F127" s="10"/>
      <c r="K127" s="70"/>
    </row>
    <row r="128" spans="2:11" ht="15.75">
      <c r="B128" s="22"/>
      <c r="C128" s="10"/>
      <c r="D128" s="10"/>
      <c r="E128" s="10"/>
      <c r="F128" s="10"/>
      <c r="K128" s="70"/>
    </row>
    <row r="129" spans="2:11" ht="15.75">
      <c r="B129" s="22"/>
      <c r="C129" s="10"/>
      <c r="D129" s="10"/>
      <c r="E129" s="10"/>
      <c r="F129" s="10"/>
      <c r="K129" s="70"/>
    </row>
    <row r="130" spans="2:11" ht="15.75">
      <c r="B130" s="22"/>
      <c r="C130" s="10"/>
      <c r="D130" s="10"/>
      <c r="E130" s="10"/>
      <c r="F130" s="10"/>
      <c r="K130" s="70"/>
    </row>
    <row r="131" spans="2:11" ht="15.75">
      <c r="B131" s="22"/>
      <c r="C131" s="10"/>
      <c r="D131" s="10"/>
      <c r="E131" s="10"/>
      <c r="F131" s="10"/>
      <c r="K131" s="70"/>
    </row>
    <row r="132" spans="2:11" ht="15.75">
      <c r="B132" s="22"/>
      <c r="C132" s="10"/>
      <c r="D132" s="10"/>
      <c r="E132" s="10"/>
      <c r="F132" s="10"/>
      <c r="K132" s="70"/>
    </row>
    <row r="133" spans="2:11" ht="15.75">
      <c r="B133" s="22"/>
      <c r="C133" s="10"/>
      <c r="D133" s="10"/>
      <c r="E133" s="10"/>
      <c r="F133" s="10"/>
      <c r="K133" s="70"/>
    </row>
    <row r="134" spans="2:11" ht="15.75">
      <c r="B134" s="22"/>
      <c r="C134" s="10"/>
      <c r="D134" s="10"/>
      <c r="E134" s="10"/>
      <c r="F134" s="10"/>
      <c r="K134" s="70"/>
    </row>
    <row r="135" spans="2:11" ht="15.75">
      <c r="B135" s="22"/>
      <c r="C135" s="10"/>
      <c r="D135" s="10"/>
      <c r="E135" s="10"/>
      <c r="F135" s="10"/>
      <c r="K135" s="70"/>
    </row>
    <row r="136" spans="2:11" ht="15.75">
      <c r="B136" s="22"/>
      <c r="C136" s="10"/>
      <c r="D136" s="10"/>
      <c r="E136" s="10"/>
      <c r="F136" s="10"/>
      <c r="K136" s="70"/>
    </row>
    <row r="137" spans="2:11" ht="15.75">
      <c r="B137" s="22"/>
      <c r="C137" s="10"/>
      <c r="D137" s="10"/>
      <c r="E137" s="10"/>
      <c r="F137" s="10"/>
      <c r="K137" s="70"/>
    </row>
    <row r="138" spans="2:11" ht="15.75">
      <c r="B138" s="22"/>
      <c r="C138" s="10"/>
      <c r="D138" s="10"/>
      <c r="E138" s="10"/>
      <c r="F138" s="10"/>
      <c r="K138" s="70"/>
    </row>
    <row r="139" spans="2:11" ht="15.75">
      <c r="B139" s="22"/>
      <c r="C139" s="10"/>
      <c r="D139" s="10"/>
      <c r="E139" s="10"/>
      <c r="F139" s="10"/>
      <c r="K139" s="70"/>
    </row>
    <row r="140" spans="2:11" ht="15.75">
      <c r="B140" s="22"/>
      <c r="C140" s="10"/>
      <c r="D140" s="10"/>
      <c r="E140" s="10"/>
      <c r="F140" s="10"/>
      <c r="K140" s="70"/>
    </row>
    <row r="141" spans="2:11" ht="15.75">
      <c r="B141" s="22"/>
      <c r="C141" s="10"/>
      <c r="D141" s="10"/>
      <c r="E141" s="10"/>
      <c r="F141" s="10"/>
      <c r="K141" s="70"/>
    </row>
    <row r="142" spans="2:11" ht="15.75">
      <c r="B142" s="22"/>
      <c r="C142" s="10"/>
      <c r="D142" s="10"/>
      <c r="E142" s="10"/>
      <c r="F142" s="10"/>
      <c r="K142" s="70"/>
    </row>
    <row r="143" spans="2:11" ht="15.75">
      <c r="B143" s="22"/>
      <c r="C143" s="10"/>
      <c r="D143" s="10"/>
      <c r="E143" s="10"/>
      <c r="F143" s="10"/>
      <c r="K143" s="70"/>
    </row>
    <row r="144" spans="2:11" ht="15.75">
      <c r="B144" s="22"/>
      <c r="C144" s="10"/>
      <c r="D144" s="10"/>
      <c r="E144" s="10"/>
      <c r="F144" s="10"/>
      <c r="K144" s="70"/>
    </row>
    <row r="145" spans="2:11" ht="15.75">
      <c r="B145" s="22"/>
      <c r="C145" s="10"/>
      <c r="D145" s="10"/>
      <c r="E145" s="10"/>
      <c r="F145" s="10"/>
      <c r="K145" s="70"/>
    </row>
    <row r="146" spans="2:11" ht="15.75">
      <c r="B146" s="22"/>
      <c r="C146" s="10"/>
      <c r="D146" s="10"/>
      <c r="E146" s="10"/>
      <c r="F146" s="10"/>
      <c r="K146" s="70"/>
    </row>
    <row r="147" spans="2:11" ht="15.75">
      <c r="B147" s="22"/>
      <c r="C147" s="10"/>
      <c r="D147" s="10"/>
      <c r="E147" s="10"/>
      <c r="F147" s="10"/>
      <c r="K147" s="70"/>
    </row>
    <row r="148" spans="2:11" ht="15.75">
      <c r="B148" s="22"/>
      <c r="C148" s="10"/>
      <c r="D148" s="10"/>
      <c r="E148" s="10"/>
      <c r="F148" s="10"/>
      <c r="K148" s="70"/>
    </row>
    <row r="149" spans="2:11" ht="15.75">
      <c r="B149" s="22"/>
      <c r="C149" s="10"/>
      <c r="D149" s="10"/>
      <c r="E149" s="10"/>
      <c r="F149" s="10"/>
      <c r="K149" s="70"/>
    </row>
    <row r="150" spans="2:11" ht="15.75">
      <c r="B150" s="22"/>
      <c r="C150" s="10"/>
      <c r="D150" s="10"/>
      <c r="E150" s="10"/>
      <c r="F150" s="10"/>
      <c r="K150" s="70"/>
    </row>
    <row r="151" spans="2:11" ht="15.75">
      <c r="B151" s="22"/>
      <c r="C151" s="10"/>
      <c r="D151" s="10"/>
      <c r="E151" s="10"/>
      <c r="F151" s="10"/>
      <c r="K151" s="70"/>
    </row>
    <row r="152" spans="2:11" ht="15.75">
      <c r="B152" s="22"/>
      <c r="C152" s="10"/>
      <c r="D152" s="10"/>
      <c r="E152" s="10"/>
      <c r="F152" s="10"/>
      <c r="K152" s="70"/>
    </row>
    <row r="153" spans="2:11" ht="15.75">
      <c r="B153" s="22"/>
      <c r="C153" s="10"/>
      <c r="D153" s="10"/>
      <c r="E153" s="10"/>
      <c r="F153" s="10"/>
      <c r="K153" s="70"/>
    </row>
    <row r="154" spans="2:11" ht="15.75">
      <c r="B154" s="22"/>
      <c r="C154" s="10"/>
      <c r="D154" s="10"/>
      <c r="E154" s="10"/>
      <c r="F154" s="10"/>
      <c r="K154" s="70"/>
    </row>
    <row r="155" spans="2:11" ht="15.75">
      <c r="B155" s="22"/>
      <c r="C155" s="10"/>
      <c r="D155" s="10"/>
      <c r="E155" s="10"/>
      <c r="F155" s="10"/>
      <c r="K155" s="70"/>
    </row>
    <row r="156" spans="2:11" ht="15.75">
      <c r="B156" s="22"/>
      <c r="C156" s="10"/>
      <c r="D156" s="10"/>
      <c r="E156" s="10"/>
      <c r="F156" s="10"/>
      <c r="K156" s="70"/>
    </row>
    <row r="157" spans="2:11" ht="15.75">
      <c r="B157" s="22"/>
      <c r="C157" s="10"/>
      <c r="D157" s="10"/>
      <c r="E157" s="10"/>
      <c r="F157" s="10"/>
      <c r="K157" s="70"/>
    </row>
    <row r="158" spans="2:11" ht="15.75">
      <c r="B158" s="22"/>
      <c r="C158" s="10"/>
      <c r="D158" s="10"/>
      <c r="E158" s="10"/>
      <c r="F158" s="10"/>
      <c r="K158" s="70"/>
    </row>
    <row r="159" spans="2:11" ht="15.75">
      <c r="B159" s="22"/>
      <c r="C159" s="10"/>
      <c r="D159" s="10"/>
      <c r="E159" s="10"/>
      <c r="F159" s="10"/>
      <c r="K159" s="70"/>
    </row>
    <row r="160" spans="2:11" ht="15.75">
      <c r="B160" s="22"/>
      <c r="C160" s="10"/>
      <c r="D160" s="10"/>
      <c r="E160" s="10"/>
      <c r="F160" s="10"/>
      <c r="K160" s="70"/>
    </row>
    <row r="161" spans="2:11" ht="15.75">
      <c r="B161" s="22"/>
      <c r="C161" s="10"/>
      <c r="D161" s="10"/>
      <c r="E161" s="10"/>
      <c r="F161" s="10"/>
      <c r="K161" s="70"/>
    </row>
    <row r="162" spans="2:11" ht="15.75">
      <c r="B162" s="22"/>
      <c r="C162" s="10"/>
      <c r="D162" s="10"/>
      <c r="E162" s="10"/>
      <c r="F162" s="10"/>
      <c r="K162" s="70"/>
    </row>
    <row r="163" spans="2:11" ht="15.75">
      <c r="B163" s="22"/>
      <c r="C163" s="10"/>
      <c r="D163" s="10"/>
      <c r="E163" s="10"/>
      <c r="F163" s="10"/>
      <c r="K163" s="70"/>
    </row>
    <row r="164" spans="2:11" ht="15.75">
      <c r="B164" s="22"/>
      <c r="C164" s="10"/>
      <c r="D164" s="10"/>
      <c r="E164" s="10"/>
      <c r="F164" s="10"/>
      <c r="K164" s="70"/>
    </row>
    <row r="165" spans="2:11" ht="15.75">
      <c r="B165" s="22"/>
      <c r="C165" s="10"/>
      <c r="D165" s="10"/>
      <c r="E165" s="10"/>
      <c r="F165" s="10"/>
      <c r="K165" s="70"/>
    </row>
    <row r="166" spans="2:11" ht="15.75">
      <c r="B166" s="22"/>
      <c r="C166" s="10"/>
      <c r="D166" s="10"/>
      <c r="E166" s="10"/>
      <c r="F166" s="10"/>
      <c r="K166" s="70"/>
    </row>
    <row r="167" spans="2:11" ht="15.75">
      <c r="B167" s="22"/>
      <c r="C167" s="10"/>
      <c r="D167" s="10"/>
      <c r="E167" s="10"/>
      <c r="F167" s="10"/>
      <c r="K167" s="70"/>
    </row>
    <row r="168" spans="2:11" ht="15.75">
      <c r="B168" s="22"/>
      <c r="C168" s="10"/>
      <c r="D168" s="10"/>
      <c r="E168" s="10"/>
      <c r="F168" s="10"/>
      <c r="K168" s="70"/>
    </row>
    <row r="169" spans="2:11" ht="15.75">
      <c r="B169" s="22"/>
      <c r="C169" s="10"/>
      <c r="D169" s="10"/>
      <c r="E169" s="10"/>
      <c r="F169" s="10"/>
      <c r="K169" s="70"/>
    </row>
    <row r="170" spans="2:11" ht="15.75">
      <c r="B170" s="22"/>
      <c r="C170" s="10"/>
      <c r="D170" s="10"/>
      <c r="E170" s="10"/>
      <c r="F170" s="10"/>
      <c r="K170" s="70"/>
    </row>
    <row r="171" spans="2:11" ht="15.75">
      <c r="B171" s="22"/>
      <c r="C171" s="10"/>
      <c r="D171" s="10"/>
      <c r="E171" s="10"/>
      <c r="F171" s="10"/>
      <c r="K171" s="70"/>
    </row>
    <row r="172" spans="2:11" ht="15.75">
      <c r="B172" s="22"/>
      <c r="C172" s="10"/>
      <c r="D172" s="10"/>
      <c r="E172" s="10"/>
      <c r="F172" s="10"/>
      <c r="K172" s="70"/>
    </row>
    <row r="173" spans="2:11" ht="15.75">
      <c r="B173" s="22"/>
      <c r="C173" s="10"/>
      <c r="D173" s="10"/>
      <c r="E173" s="10"/>
      <c r="F173" s="10"/>
      <c r="K173" s="70"/>
    </row>
    <row r="174" spans="2:11" ht="15.75">
      <c r="B174" s="22"/>
      <c r="C174" s="10"/>
      <c r="D174" s="10"/>
      <c r="E174" s="10"/>
      <c r="F174" s="10"/>
      <c r="K174" s="70"/>
    </row>
    <row r="175" spans="2:11" ht="15.75">
      <c r="B175" s="22"/>
      <c r="C175" s="10"/>
      <c r="D175" s="10"/>
      <c r="E175" s="10"/>
      <c r="F175" s="10"/>
      <c r="K175" s="70"/>
    </row>
    <row r="176" spans="2:11" ht="15.75">
      <c r="B176" s="22"/>
      <c r="C176" s="10"/>
      <c r="D176" s="10"/>
      <c r="E176" s="10"/>
      <c r="F176" s="10"/>
      <c r="K176" s="70"/>
    </row>
    <row r="177" spans="2:11" ht="15.75">
      <c r="B177" s="22"/>
      <c r="C177" s="10"/>
      <c r="D177" s="10"/>
      <c r="E177" s="10"/>
      <c r="F177" s="10"/>
      <c r="K177" s="70"/>
    </row>
    <row r="178" spans="2:11" ht="15.75">
      <c r="B178" s="22"/>
      <c r="C178" s="10"/>
      <c r="D178" s="10"/>
      <c r="E178" s="10"/>
      <c r="F178" s="10"/>
      <c r="K178" s="70"/>
    </row>
    <row r="179" spans="2:11" ht="15.75">
      <c r="B179" s="22"/>
      <c r="C179" s="10"/>
      <c r="D179" s="10"/>
      <c r="E179" s="10"/>
      <c r="F179" s="10"/>
      <c r="K179" s="70"/>
    </row>
    <row r="180" spans="2:11" ht="15.75">
      <c r="B180" s="22"/>
      <c r="C180" s="10"/>
      <c r="D180" s="10"/>
      <c r="E180" s="10"/>
      <c r="F180" s="10"/>
      <c r="K180" s="70"/>
    </row>
    <row r="181" spans="2:11" ht="15.75">
      <c r="B181" s="22"/>
      <c r="C181" s="10"/>
      <c r="D181" s="10"/>
      <c r="E181" s="10"/>
      <c r="F181" s="10"/>
      <c r="K181" s="70"/>
    </row>
    <row r="182" spans="2:11" ht="15.75">
      <c r="B182" s="22"/>
      <c r="C182" s="10"/>
      <c r="D182" s="10"/>
      <c r="E182" s="10"/>
      <c r="F182" s="10"/>
      <c r="K182" s="70"/>
    </row>
    <row r="183" spans="2:11" ht="15.75">
      <c r="B183" s="22"/>
      <c r="C183" s="10"/>
      <c r="D183" s="10"/>
      <c r="E183" s="10"/>
      <c r="F183" s="10"/>
      <c r="K183" s="70"/>
    </row>
    <row r="184" spans="2:11" ht="15.75">
      <c r="B184" s="74"/>
      <c r="K184" s="70"/>
    </row>
    <row r="185" spans="2:11" ht="15.75">
      <c r="B185" s="74"/>
      <c r="K185" s="70"/>
    </row>
    <row r="186" spans="2:11" ht="15.75">
      <c r="B186" s="74"/>
      <c r="K186" s="70"/>
    </row>
    <row r="187" spans="2:11" ht="15.75">
      <c r="B187" s="74"/>
      <c r="K187" s="70"/>
    </row>
    <row r="188" spans="2:11" ht="15.75">
      <c r="B188" s="74"/>
      <c r="K188" s="70"/>
    </row>
    <row r="189" spans="2:11" ht="15.75">
      <c r="B189" s="74"/>
      <c r="K189" s="70"/>
    </row>
    <row r="190" spans="2:11" ht="15.75">
      <c r="B190" s="74"/>
      <c r="K190" s="70"/>
    </row>
    <row r="191" spans="2:11" ht="15.75">
      <c r="B191" s="74"/>
      <c r="K191" s="70"/>
    </row>
    <row r="192" spans="2:11" ht="15.75">
      <c r="B192" s="74"/>
      <c r="K192" s="70"/>
    </row>
    <row r="193" spans="2:11" ht="15.75">
      <c r="B193" s="74"/>
      <c r="K193" s="70"/>
    </row>
    <row r="194" spans="2:11" ht="15.75">
      <c r="B194" s="74"/>
      <c r="K194" s="70"/>
    </row>
    <row r="195" spans="2:11" ht="15.75">
      <c r="B195" s="74"/>
      <c r="K195" s="70"/>
    </row>
    <row r="196" spans="2:11" ht="15.75">
      <c r="B196" s="74"/>
      <c r="K196" s="70"/>
    </row>
    <row r="197" spans="2:11" ht="15.75">
      <c r="B197" s="74"/>
      <c r="K197" s="70"/>
    </row>
    <row r="198" spans="2:11" ht="15.75">
      <c r="B198" s="74"/>
      <c r="K198" s="70"/>
    </row>
    <row r="199" spans="2:11" ht="15.75">
      <c r="B199" s="74"/>
      <c r="K199" s="70"/>
    </row>
    <row r="200" spans="2:11" ht="15.75">
      <c r="B200" s="74"/>
      <c r="K200" s="70"/>
    </row>
    <row r="201" spans="2:11" ht="15.75">
      <c r="B201" s="74"/>
      <c r="K201" s="70"/>
    </row>
    <row r="202" spans="2:11" ht="15.75">
      <c r="B202" s="74"/>
      <c r="K202" s="70"/>
    </row>
    <row r="203" spans="2:11" ht="15.75">
      <c r="B203" s="74"/>
      <c r="K203" s="70"/>
    </row>
    <row r="204" spans="2:11" ht="15.75">
      <c r="B204" s="74"/>
      <c r="K204" s="70"/>
    </row>
    <row r="205" spans="2:11" ht="15.75">
      <c r="B205" s="74"/>
      <c r="K205" s="70"/>
    </row>
    <row r="206" spans="2:11" ht="15.75">
      <c r="B206" s="74"/>
      <c r="K206" s="70"/>
    </row>
    <row r="207" spans="2:11" ht="15.75">
      <c r="B207" s="74"/>
      <c r="K207" s="70"/>
    </row>
    <row r="208" spans="2:11" ht="15.75">
      <c r="B208" s="74"/>
      <c r="K208" s="70"/>
    </row>
    <row r="209" spans="2:11" ht="15.75">
      <c r="B209" s="74"/>
      <c r="K209" s="70"/>
    </row>
    <row r="210" spans="2:11" ht="15.75">
      <c r="B210" s="74"/>
      <c r="K210" s="70"/>
    </row>
    <row r="211" spans="2:11" ht="15.75">
      <c r="B211" s="74"/>
      <c r="K211" s="70"/>
    </row>
    <row r="212" spans="2:11" ht="15.75">
      <c r="B212" s="74"/>
      <c r="K212" s="70"/>
    </row>
    <row r="213" spans="2:11" ht="15.75">
      <c r="B213" s="74"/>
      <c r="K213" s="70"/>
    </row>
    <row r="214" spans="2:11" ht="15.75">
      <c r="B214" s="74"/>
      <c r="K214" s="70"/>
    </row>
    <row r="215" spans="2:11" ht="15.75">
      <c r="B215" s="74"/>
      <c r="K215" s="70"/>
    </row>
    <row r="216" spans="2:11" ht="15.75">
      <c r="B216" s="74"/>
      <c r="K216" s="70"/>
    </row>
    <row r="217" spans="2:11" ht="15.75">
      <c r="B217" s="74"/>
      <c r="K217" s="70"/>
    </row>
    <row r="218" spans="2:11" ht="15.75">
      <c r="B218" s="74"/>
      <c r="K218" s="70"/>
    </row>
    <row r="219" spans="2:11" ht="15.75">
      <c r="B219" s="74"/>
      <c r="K219" s="70"/>
    </row>
    <row r="220" spans="2:11" ht="15.75">
      <c r="B220" s="74"/>
      <c r="K220" s="70"/>
    </row>
    <row r="221" spans="2:11" ht="15.75">
      <c r="B221" s="74"/>
      <c r="K221" s="70"/>
    </row>
    <row r="222" spans="2:11" ht="15.75">
      <c r="B222" s="74"/>
      <c r="K222" s="70"/>
    </row>
    <row r="223" spans="2:11" ht="15.75">
      <c r="B223" s="74"/>
      <c r="K223" s="70"/>
    </row>
    <row r="224" spans="2:11" ht="15.75">
      <c r="B224" s="74"/>
      <c r="K224" s="70"/>
    </row>
    <row r="225" spans="2:11" ht="15.75">
      <c r="B225" s="74"/>
      <c r="K225" s="70"/>
    </row>
    <row r="226" spans="2:11" ht="15.75">
      <c r="B226" s="74"/>
      <c r="K226" s="70"/>
    </row>
    <row r="227" spans="2:11" ht="15.75">
      <c r="B227" s="74"/>
      <c r="K227" s="70"/>
    </row>
    <row r="228" spans="2:11" ht="15.75">
      <c r="B228" s="74"/>
      <c r="K228" s="70"/>
    </row>
    <row r="229" spans="2:11" ht="15.75">
      <c r="B229" s="74"/>
      <c r="K229" s="70"/>
    </row>
    <row r="230" spans="2:11" ht="15.75">
      <c r="B230" s="74"/>
      <c r="K230" s="70"/>
    </row>
    <row r="231" spans="2:11" ht="15.75">
      <c r="B231" s="74"/>
      <c r="K231" s="70"/>
    </row>
    <row r="232" spans="2:11" ht="15.75">
      <c r="B232" s="74"/>
      <c r="K232" s="70"/>
    </row>
    <row r="233" spans="2:11" ht="15.75">
      <c r="B233" s="74"/>
      <c r="K233" s="70"/>
    </row>
    <row r="234" spans="2:11" ht="15.75">
      <c r="B234" s="74"/>
      <c r="K234" s="70"/>
    </row>
    <row r="235" spans="2:11" ht="15.75">
      <c r="B235" s="74"/>
      <c r="K235" s="70"/>
    </row>
    <row r="236" spans="2:11" ht="15.75">
      <c r="B236" s="74"/>
      <c r="K236" s="70"/>
    </row>
    <row r="237" spans="2:11" ht="15.75">
      <c r="B237" s="74"/>
      <c r="K237" s="70"/>
    </row>
    <row r="238" spans="2:11" ht="15.75">
      <c r="B238" s="74"/>
      <c r="K238" s="70"/>
    </row>
    <row r="239" spans="2:11" ht="15.75">
      <c r="B239" s="74"/>
      <c r="K239" s="70"/>
    </row>
    <row r="240" spans="2:11" ht="15.75">
      <c r="B240" s="74"/>
      <c r="K240" s="70"/>
    </row>
    <row r="241" spans="2:11" ht="15.75">
      <c r="B241" s="74"/>
      <c r="K241" s="70"/>
    </row>
    <row r="242" spans="2:11" ht="15.75">
      <c r="B242" s="74"/>
      <c r="K242" s="70"/>
    </row>
    <row r="243" spans="2:11" ht="15.75">
      <c r="B243" s="74"/>
      <c r="K243" s="70"/>
    </row>
    <row r="244" spans="2:11" ht="15.75">
      <c r="B244" s="74"/>
      <c r="K244" s="70"/>
    </row>
    <row r="245" spans="2:11" ht="15.75">
      <c r="B245" s="74"/>
      <c r="K245" s="70"/>
    </row>
    <row r="246" spans="2:11" ht="15.75">
      <c r="B246" s="74"/>
      <c r="K246" s="70"/>
    </row>
    <row r="247" spans="2:11" ht="15.75">
      <c r="B247" s="74"/>
      <c r="K247" s="70"/>
    </row>
    <row r="248" spans="2:11" ht="15.75">
      <c r="B248" s="74"/>
      <c r="K248" s="70"/>
    </row>
    <row r="249" spans="2:11" ht="15.75">
      <c r="B249" s="74"/>
      <c r="K249" s="70"/>
    </row>
    <row r="250" spans="2:11" ht="15.75">
      <c r="B250" s="74"/>
      <c r="K250" s="70"/>
    </row>
    <row r="251" spans="2:11" ht="15.75">
      <c r="B251" s="74"/>
      <c r="K251" s="70"/>
    </row>
    <row r="252" spans="2:11" ht="15.75">
      <c r="B252" s="74"/>
      <c r="K252" s="70"/>
    </row>
    <row r="253" ht="15.75">
      <c r="K253" s="70"/>
    </row>
    <row r="254" ht="15.75">
      <c r="K254" s="70"/>
    </row>
    <row r="255" ht="15.75">
      <c r="K255" s="70"/>
    </row>
    <row r="256" ht="15.75">
      <c r="K256" s="70"/>
    </row>
    <row r="257" ht="15.75">
      <c r="K257" s="70"/>
    </row>
    <row r="258" ht="15.75">
      <c r="K258" s="70"/>
    </row>
    <row r="259" ht="15.75">
      <c r="K259" s="70"/>
    </row>
    <row r="260" ht="15.75">
      <c r="K260" s="70"/>
    </row>
    <row r="261" ht="15.75">
      <c r="K261" s="70"/>
    </row>
    <row r="262" ht="15.75">
      <c r="K262" s="70"/>
    </row>
    <row r="263" ht="15.75">
      <c r="K263" s="70"/>
    </row>
    <row r="264" ht="15.75">
      <c r="K264" s="70"/>
    </row>
    <row r="265" ht="15.75">
      <c r="K265" s="70"/>
    </row>
    <row r="266" ht="15.75">
      <c r="K266" s="70"/>
    </row>
    <row r="267" ht="15.75">
      <c r="K267" s="70"/>
    </row>
    <row r="268" ht="15.75">
      <c r="K268" s="70"/>
    </row>
    <row r="269" ht="15.75">
      <c r="K269" s="70"/>
    </row>
    <row r="270" ht="15.75">
      <c r="K270" s="70"/>
    </row>
    <row r="271" ht="15.75">
      <c r="K271" s="70"/>
    </row>
    <row r="272" ht="15.75">
      <c r="K272" s="70"/>
    </row>
    <row r="273" ht="15.75">
      <c r="K273" s="70"/>
    </row>
    <row r="274" ht="15.75">
      <c r="K274" s="70"/>
    </row>
    <row r="275" ht="15.75">
      <c r="K275" s="70"/>
    </row>
    <row r="276" ht="15.75">
      <c r="K276" s="70"/>
    </row>
    <row r="277" ht="15.75">
      <c r="K277" s="70"/>
    </row>
    <row r="278" ht="15.75">
      <c r="K278" s="70"/>
    </row>
    <row r="279" ht="15.75">
      <c r="K279" s="70"/>
    </row>
    <row r="280" ht="15.75">
      <c r="K280" s="70"/>
    </row>
    <row r="281" ht="15.75">
      <c r="K281" s="70"/>
    </row>
    <row r="282" ht="15.75">
      <c r="K282" s="70"/>
    </row>
    <row r="283" ht="15.75">
      <c r="K283" s="70"/>
    </row>
    <row r="284" ht="15.75">
      <c r="K284" s="70"/>
    </row>
    <row r="285" ht="15.75">
      <c r="K285" s="70"/>
    </row>
    <row r="286" ht="15.75">
      <c r="K286" s="70"/>
    </row>
    <row r="287" ht="15.75">
      <c r="K287" s="70"/>
    </row>
    <row r="288" ht="15.75">
      <c r="K288" s="70"/>
    </row>
    <row r="289" ht="15.75">
      <c r="K289" s="70"/>
    </row>
    <row r="290" ht="15.75">
      <c r="K290" s="70"/>
    </row>
    <row r="291" ht="15.75">
      <c r="K291" s="70"/>
    </row>
    <row r="292" ht="15.75">
      <c r="K292" s="70"/>
    </row>
    <row r="293" ht="15.75">
      <c r="K293" s="70"/>
    </row>
    <row r="294" ht="15.75">
      <c r="K294" s="70"/>
    </row>
    <row r="295" ht="15.75">
      <c r="K295" s="70"/>
    </row>
    <row r="296" ht="15.75">
      <c r="K296" s="70"/>
    </row>
    <row r="297" ht="15.75">
      <c r="K297" s="70"/>
    </row>
    <row r="298" ht="15.75">
      <c r="K298" s="70"/>
    </row>
    <row r="299" ht="15.75">
      <c r="K299" s="70"/>
    </row>
    <row r="300" ht="15.75">
      <c r="K300" s="70"/>
    </row>
    <row r="301" ht="15.75">
      <c r="K301" s="70"/>
    </row>
    <row r="302" ht="15.75">
      <c r="K302" s="70"/>
    </row>
    <row r="303" ht="15.75">
      <c r="K303" s="70"/>
    </row>
    <row r="304" ht="15.75">
      <c r="K304" s="70"/>
    </row>
    <row r="305" ht="15.75">
      <c r="K305" s="70"/>
    </row>
    <row r="306" ht="15.75">
      <c r="K306" s="70"/>
    </row>
    <row r="307" ht="15.75">
      <c r="K307" s="70"/>
    </row>
    <row r="308" ht="15.75">
      <c r="K308" s="70"/>
    </row>
    <row r="309" ht="15.75">
      <c r="K309" s="70"/>
    </row>
  </sheetData>
  <sheetProtection/>
  <mergeCells count="69">
    <mergeCell ref="A3:G3"/>
    <mergeCell ref="J3:P3"/>
    <mergeCell ref="Q3:W3"/>
    <mergeCell ref="X3:AD3"/>
    <mergeCell ref="AE3:AK3"/>
    <mergeCell ref="AL3:AR3"/>
    <mergeCell ref="AS3:AY3"/>
    <mergeCell ref="AZ3:BH3"/>
    <mergeCell ref="J5:P5"/>
    <mergeCell ref="X5:AD5"/>
    <mergeCell ref="AL5:AR5"/>
    <mergeCell ref="M1:P1"/>
    <mergeCell ref="X1:AD1"/>
    <mergeCell ref="AM1:AR1"/>
    <mergeCell ref="J4:P4"/>
    <mergeCell ref="AZ4:BH4"/>
    <mergeCell ref="BD9:BE9"/>
    <mergeCell ref="J9:K9"/>
    <mergeCell ref="L9:M9"/>
    <mergeCell ref="N9:O9"/>
    <mergeCell ref="T9:U9"/>
    <mergeCell ref="V9:W9"/>
    <mergeCell ref="AX9:AY9"/>
    <mergeCell ref="AH9:AI9"/>
    <mergeCell ref="AJ9:AK9"/>
    <mergeCell ref="AL9:AM9"/>
    <mergeCell ref="AN9:AO9"/>
    <mergeCell ref="AP9:AQ9"/>
    <mergeCell ref="AT9:AU9"/>
    <mergeCell ref="AV9:AW9"/>
    <mergeCell ref="AS7:AS11"/>
    <mergeCell ref="AR7:AR11"/>
    <mergeCell ref="AT7:AU8"/>
    <mergeCell ref="AV7:AW8"/>
    <mergeCell ref="F9:G9"/>
    <mergeCell ref="H9:I9"/>
    <mergeCell ref="B7:C8"/>
    <mergeCell ref="D7:E8"/>
    <mergeCell ref="F7:G8"/>
    <mergeCell ref="H7:I8"/>
    <mergeCell ref="J7:K8"/>
    <mergeCell ref="AE7:AE11"/>
    <mergeCell ref="AD7:AD11"/>
    <mergeCell ref="A7:A11"/>
    <mergeCell ref="L7:M8"/>
    <mergeCell ref="N7:O8"/>
    <mergeCell ref="P7:P11"/>
    <mergeCell ref="Q7:Q11"/>
    <mergeCell ref="R7:S8"/>
    <mergeCell ref="X9:Y9"/>
    <mergeCell ref="AJ7:AK8"/>
    <mergeCell ref="AL7:AM8"/>
    <mergeCell ref="AN7:AO8"/>
    <mergeCell ref="AP7:AQ8"/>
    <mergeCell ref="T7:U8"/>
    <mergeCell ref="V7:W8"/>
    <mergeCell ref="X7:Y8"/>
    <mergeCell ref="Z7:AA8"/>
    <mergeCell ref="AB7:AC8"/>
    <mergeCell ref="BF7:BG8"/>
    <mergeCell ref="BH7:BH11"/>
    <mergeCell ref="AF7:AG8"/>
    <mergeCell ref="AL4:AR4"/>
    <mergeCell ref="X4:AD4"/>
    <mergeCell ref="AX7:AY8"/>
    <mergeCell ref="AZ7:BA8"/>
    <mergeCell ref="BB7:BC8"/>
    <mergeCell ref="BD7:BE8"/>
    <mergeCell ref="AH7:AI8"/>
  </mergeCells>
  <printOptions/>
  <pageMargins left="0.984251968503937" right="0.984251968503937" top="0.5905511811023623" bottom="0.1968503937007874" header="0.15748031496062992" footer="0"/>
  <pageSetup horizontalDpi="600" verticalDpi="600" orientation="portrait" paperSize="9" scale="79" r:id="rId1"/>
  <colBreaks count="7" manualBreakCount="7">
    <brk id="7" max="20" man="1"/>
    <brk id="16" max="65535" man="1"/>
    <brk id="23" max="65535" man="1"/>
    <brk id="30" max="65535" man="1"/>
    <brk id="37" max="65535" man="1"/>
    <brk id="44" max="65535" man="1"/>
    <brk id="5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Normal="80" zoomScaleSheetLayoutView="100" workbookViewId="0" topLeftCell="A13">
      <selection activeCell="J10" sqref="J10"/>
    </sheetView>
  </sheetViews>
  <sheetFormatPr defaultColWidth="8.88671875" defaultRowHeight="13.5"/>
  <cols>
    <col min="1" max="6" width="10.77734375" style="82" customWidth="1"/>
    <col min="7" max="12" width="9.77734375" style="82" customWidth="1"/>
    <col min="13" max="13" width="10.77734375" style="82" customWidth="1"/>
    <col min="14" max="16384" width="8.88671875" style="82" customWidth="1"/>
  </cols>
  <sheetData>
    <row r="1" spans="1:13" s="256" customFormat="1" ht="12" customHeight="1">
      <c r="A1" s="254" t="s">
        <v>328</v>
      </c>
      <c r="B1" s="380"/>
      <c r="C1" s="380"/>
      <c r="D1" s="380"/>
      <c r="E1" s="380"/>
      <c r="F1" s="380"/>
      <c r="G1" s="380"/>
      <c r="H1" s="380"/>
      <c r="I1" s="380"/>
      <c r="K1" s="380"/>
      <c r="L1" s="380"/>
      <c r="M1" s="257" t="s">
        <v>89</v>
      </c>
    </row>
    <row r="2" spans="1:12" s="39" customFormat="1" ht="12" customHeight="1">
      <c r="A2" s="64"/>
      <c r="B2" s="4"/>
      <c r="C2" s="4"/>
      <c r="D2" s="4"/>
      <c r="E2" s="4"/>
      <c r="F2" s="4"/>
      <c r="G2" s="4"/>
      <c r="H2" s="4"/>
      <c r="I2" s="4"/>
      <c r="K2" s="4"/>
      <c r="L2" s="4"/>
    </row>
    <row r="3" spans="1:13" s="103" customFormat="1" ht="24" customHeight="1">
      <c r="A3" s="534" t="s">
        <v>139</v>
      </c>
      <c r="B3" s="534"/>
      <c r="C3" s="534"/>
      <c r="D3" s="534"/>
      <c r="E3" s="534"/>
      <c r="F3" s="534"/>
      <c r="G3" s="596" t="s">
        <v>330</v>
      </c>
      <c r="H3" s="596"/>
      <c r="I3" s="596"/>
      <c r="J3" s="596"/>
      <c r="K3" s="596"/>
      <c r="L3" s="596"/>
      <c r="M3" s="596"/>
    </row>
    <row r="4" spans="1:13" s="43" customFormat="1" ht="12" customHeight="1">
      <c r="A4" s="40"/>
      <c r="B4" s="41"/>
      <c r="C4" s="41"/>
      <c r="D4" s="41"/>
      <c r="E4" s="41"/>
      <c r="F4" s="41"/>
      <c r="G4" s="41"/>
      <c r="H4" s="41"/>
      <c r="I4" s="41"/>
      <c r="J4" s="42"/>
      <c r="K4" s="41"/>
      <c r="L4" s="41"/>
      <c r="M4" s="42"/>
    </row>
    <row r="5" spans="1:13" s="2" customFormat="1" ht="12" customHeight="1" thickBot="1">
      <c r="A5" s="2" t="s">
        <v>329</v>
      </c>
      <c r="B5" s="3"/>
      <c r="C5" s="3"/>
      <c r="D5" s="3"/>
      <c r="E5" s="3"/>
      <c r="F5" s="3"/>
      <c r="G5" s="3"/>
      <c r="H5" s="3"/>
      <c r="I5" s="3"/>
      <c r="K5" s="3"/>
      <c r="L5" s="3"/>
      <c r="M5" s="81" t="s">
        <v>466</v>
      </c>
    </row>
    <row r="6" spans="1:13" s="45" customFormat="1" ht="15" customHeight="1">
      <c r="A6" s="597" t="s">
        <v>331</v>
      </c>
      <c r="B6" s="156" t="s">
        <v>332</v>
      </c>
      <c r="C6" s="157" t="s">
        <v>333</v>
      </c>
      <c r="D6" s="244" t="s">
        <v>354</v>
      </c>
      <c r="E6" s="156"/>
      <c r="F6" s="158"/>
      <c r="G6" s="604" t="s">
        <v>334</v>
      </c>
      <c r="H6" s="605"/>
      <c r="I6" s="606"/>
      <c r="J6" s="159" t="s">
        <v>355</v>
      </c>
      <c r="K6" s="244" t="s">
        <v>352</v>
      </c>
      <c r="L6" s="160" t="s">
        <v>356</v>
      </c>
      <c r="M6" s="600" t="s">
        <v>90</v>
      </c>
    </row>
    <row r="7" spans="1:13" s="46" customFormat="1" ht="15" customHeight="1">
      <c r="A7" s="598"/>
      <c r="B7" s="161" t="s">
        <v>91</v>
      </c>
      <c r="C7" s="162"/>
      <c r="D7" s="163" t="s">
        <v>335</v>
      </c>
      <c r="E7" s="243"/>
      <c r="F7" s="164"/>
      <c r="G7" s="601" t="s">
        <v>361</v>
      </c>
      <c r="H7" s="602"/>
      <c r="I7" s="603"/>
      <c r="J7" s="163" t="s">
        <v>91</v>
      </c>
      <c r="K7" s="163" t="s">
        <v>336</v>
      </c>
      <c r="L7" s="165" t="s">
        <v>353</v>
      </c>
      <c r="M7" s="592"/>
    </row>
    <row r="8" spans="1:13" s="46" customFormat="1" ht="15" customHeight="1">
      <c r="A8" s="598"/>
      <c r="B8" s="161" t="s">
        <v>92</v>
      </c>
      <c r="C8" s="162" t="s">
        <v>360</v>
      </c>
      <c r="D8" s="162"/>
      <c r="E8" s="166" t="s">
        <v>337</v>
      </c>
      <c r="F8" s="167" t="s">
        <v>357</v>
      </c>
      <c r="G8" s="162" t="s">
        <v>362</v>
      </c>
      <c r="H8" s="166" t="s">
        <v>358</v>
      </c>
      <c r="I8" s="168" t="s">
        <v>338</v>
      </c>
      <c r="J8" s="163" t="s">
        <v>93</v>
      </c>
      <c r="K8" s="169"/>
      <c r="L8" s="169"/>
      <c r="M8" s="592"/>
    </row>
    <row r="9" spans="1:13" s="46" customFormat="1" ht="51" customHeight="1">
      <c r="A9" s="599"/>
      <c r="B9" s="170" t="s">
        <v>94</v>
      </c>
      <c r="C9" s="171" t="s">
        <v>92</v>
      </c>
      <c r="D9" s="172" t="s">
        <v>95</v>
      </c>
      <c r="E9" s="172" t="s">
        <v>96</v>
      </c>
      <c r="F9" s="173" t="s">
        <v>97</v>
      </c>
      <c r="G9" s="174" t="s">
        <v>98</v>
      </c>
      <c r="H9" s="175" t="s">
        <v>363</v>
      </c>
      <c r="I9" s="176" t="s">
        <v>101</v>
      </c>
      <c r="J9" s="177" t="s">
        <v>467</v>
      </c>
      <c r="K9" s="382" t="s">
        <v>364</v>
      </c>
      <c r="L9" s="383" t="s">
        <v>365</v>
      </c>
      <c r="M9" s="593"/>
    </row>
    <row r="10" spans="1:13" s="29" customFormat="1" ht="21.75" customHeight="1">
      <c r="A10" s="178">
        <v>2016</v>
      </c>
      <c r="B10" s="179">
        <v>11</v>
      </c>
      <c r="C10" s="179"/>
      <c r="D10" s="179">
        <v>11742</v>
      </c>
      <c r="E10" s="179">
        <v>5212</v>
      </c>
      <c r="F10" s="179">
        <v>4452</v>
      </c>
      <c r="G10" s="179">
        <v>129</v>
      </c>
      <c r="H10" s="179">
        <v>129</v>
      </c>
      <c r="I10" s="179">
        <v>100</v>
      </c>
      <c r="J10" s="179">
        <v>4896</v>
      </c>
      <c r="K10" s="179">
        <v>35363</v>
      </c>
      <c r="L10" s="179">
        <v>114186</v>
      </c>
      <c r="M10" s="180">
        <v>2016</v>
      </c>
    </row>
    <row r="11" spans="1:13" s="45" customFormat="1" ht="21.75" customHeight="1">
      <c r="A11" s="178">
        <v>2017</v>
      </c>
      <c r="B11" s="179">
        <v>11</v>
      </c>
      <c r="C11" s="179"/>
      <c r="D11" s="179">
        <f>SUM(D15:D25)</f>
        <v>11776</v>
      </c>
      <c r="E11" s="179">
        <v>5215</v>
      </c>
      <c r="F11" s="179">
        <v>5121</v>
      </c>
      <c r="G11" s="179">
        <v>134</v>
      </c>
      <c r="H11" s="179">
        <v>134</v>
      </c>
      <c r="I11" s="179">
        <v>100</v>
      </c>
      <c r="J11" s="179">
        <v>4888</v>
      </c>
      <c r="K11" s="179">
        <v>35304</v>
      </c>
      <c r="L11" s="179">
        <v>112125</v>
      </c>
      <c r="M11" s="180">
        <v>2017</v>
      </c>
    </row>
    <row r="12" spans="1:13" s="45" customFormat="1" ht="21.75" customHeight="1">
      <c r="A12" s="178">
        <v>2018</v>
      </c>
      <c r="B12" s="179">
        <v>11</v>
      </c>
      <c r="C12" s="179"/>
      <c r="D12" s="179">
        <v>11776</v>
      </c>
      <c r="E12" s="179">
        <v>3251</v>
      </c>
      <c r="F12" s="179">
        <v>2769</v>
      </c>
      <c r="G12" s="179">
        <v>126</v>
      </c>
      <c r="H12" s="179">
        <v>126</v>
      </c>
      <c r="I12" s="179">
        <v>100</v>
      </c>
      <c r="J12" s="179">
        <v>5894</v>
      </c>
      <c r="K12" s="179">
        <v>35221</v>
      </c>
      <c r="L12" s="179">
        <v>139766</v>
      </c>
      <c r="M12" s="180">
        <v>2018</v>
      </c>
    </row>
    <row r="13" spans="1:13" s="45" customFormat="1" ht="21.75" customHeight="1">
      <c r="A13" s="178">
        <v>2019</v>
      </c>
      <c r="B13" s="179">
        <v>11</v>
      </c>
      <c r="C13" s="179"/>
      <c r="D13" s="179">
        <v>11776</v>
      </c>
      <c r="E13" s="179">
        <v>5701</v>
      </c>
      <c r="F13" s="179">
        <v>5219</v>
      </c>
      <c r="G13" s="179">
        <v>140</v>
      </c>
      <c r="H13" s="179">
        <v>140</v>
      </c>
      <c r="I13" s="179">
        <v>100</v>
      </c>
      <c r="J13" s="179">
        <v>6060</v>
      </c>
      <c r="K13" s="179">
        <v>193044</v>
      </c>
      <c r="L13" s="179">
        <v>81201</v>
      </c>
      <c r="M13" s="180">
        <v>2019</v>
      </c>
    </row>
    <row r="14" spans="1:13" s="114" customFormat="1" ht="21.75" customHeight="1">
      <c r="A14" s="181">
        <v>2020</v>
      </c>
      <c r="B14" s="182">
        <f>SUM(B15:B25)</f>
        <v>11</v>
      </c>
      <c r="C14" s="182"/>
      <c r="D14" s="182">
        <f aca="true" t="shared" si="0" ref="D14:L14">SUM(D15:D25)</f>
        <v>11776</v>
      </c>
      <c r="E14" s="182">
        <f t="shared" si="0"/>
        <v>5701</v>
      </c>
      <c r="F14" s="182">
        <f t="shared" si="0"/>
        <v>5344</v>
      </c>
      <c r="G14" s="182">
        <f t="shared" si="0"/>
        <v>140</v>
      </c>
      <c r="H14" s="182">
        <f t="shared" si="0"/>
        <v>140</v>
      </c>
      <c r="I14" s="182">
        <f>AVERAGE(I15:I16,I19:I25)</f>
        <v>100</v>
      </c>
      <c r="J14" s="182">
        <f t="shared" si="0"/>
        <v>6060</v>
      </c>
      <c r="K14" s="182">
        <f t="shared" si="0"/>
        <v>193044</v>
      </c>
      <c r="L14" s="182">
        <f t="shared" si="0"/>
        <v>81201</v>
      </c>
      <c r="M14" s="183">
        <v>2020</v>
      </c>
    </row>
    <row r="15" spans="1:13" s="28" customFormat="1" ht="27" customHeight="1">
      <c r="A15" s="184" t="s">
        <v>339</v>
      </c>
      <c r="B15" s="191">
        <v>1</v>
      </c>
      <c r="C15" s="381" t="s">
        <v>340</v>
      </c>
      <c r="D15" s="191">
        <v>6309</v>
      </c>
      <c r="E15" s="191">
        <v>2450</v>
      </c>
      <c r="F15" s="191">
        <v>2450</v>
      </c>
      <c r="G15" s="191">
        <v>1</v>
      </c>
      <c r="H15" s="191">
        <v>1</v>
      </c>
      <c r="I15" s="191">
        <v>100</v>
      </c>
      <c r="J15" s="191">
        <v>1900</v>
      </c>
      <c r="K15" s="191">
        <v>190000</v>
      </c>
      <c r="L15" s="384">
        <v>0</v>
      </c>
      <c r="M15" s="242" t="s">
        <v>88</v>
      </c>
    </row>
    <row r="16" spans="1:13" s="28" customFormat="1" ht="27" customHeight="1">
      <c r="A16" s="607" t="s">
        <v>359</v>
      </c>
      <c r="B16" s="188">
        <v>1</v>
      </c>
      <c r="C16" s="189" t="s">
        <v>341</v>
      </c>
      <c r="D16" s="188">
        <v>2442</v>
      </c>
      <c r="E16" s="188">
        <v>1257</v>
      </c>
      <c r="F16" s="188">
        <v>1257</v>
      </c>
      <c r="G16" s="188">
        <v>15</v>
      </c>
      <c r="H16" s="188">
        <v>15</v>
      </c>
      <c r="I16" s="188">
        <v>100</v>
      </c>
      <c r="J16" s="188">
        <v>2439</v>
      </c>
      <c r="K16" s="188">
        <v>554</v>
      </c>
      <c r="L16" s="190">
        <v>60470</v>
      </c>
      <c r="M16" s="591" t="s">
        <v>99</v>
      </c>
    </row>
    <row r="17" spans="1:13" s="28" customFormat="1" ht="27" customHeight="1">
      <c r="A17" s="608"/>
      <c r="B17" s="185">
        <v>1</v>
      </c>
      <c r="C17" s="186" t="s">
        <v>351</v>
      </c>
      <c r="D17" s="185">
        <v>1250</v>
      </c>
      <c r="E17" s="185">
        <v>695</v>
      </c>
      <c r="F17" s="185">
        <v>695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592"/>
    </row>
    <row r="18" spans="1:13" s="28" customFormat="1" ht="27" customHeight="1">
      <c r="A18" s="609"/>
      <c r="B18" s="191">
        <v>1</v>
      </c>
      <c r="C18" s="381" t="s">
        <v>350</v>
      </c>
      <c r="D18" s="191">
        <v>686</v>
      </c>
      <c r="E18" s="191">
        <v>482</v>
      </c>
      <c r="F18" s="185">
        <v>125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593"/>
    </row>
    <row r="19" spans="1:13" s="28" customFormat="1" ht="27" customHeight="1">
      <c r="A19" s="589" t="s">
        <v>342</v>
      </c>
      <c r="B19" s="185">
        <v>1</v>
      </c>
      <c r="C19" s="186" t="s">
        <v>343</v>
      </c>
      <c r="D19" s="188">
        <v>102</v>
      </c>
      <c r="E19" s="188">
        <v>88</v>
      </c>
      <c r="F19" s="188">
        <v>88</v>
      </c>
      <c r="G19" s="188">
        <v>15</v>
      </c>
      <c r="H19" s="188">
        <v>15</v>
      </c>
      <c r="I19" s="188">
        <v>100</v>
      </c>
      <c r="J19" s="188">
        <v>411</v>
      </c>
      <c r="K19" s="188">
        <v>395</v>
      </c>
      <c r="L19" s="188">
        <v>7821</v>
      </c>
      <c r="M19" s="594" t="s">
        <v>100</v>
      </c>
    </row>
    <row r="20" spans="1:13" s="28" customFormat="1" ht="27" customHeight="1">
      <c r="A20" s="590"/>
      <c r="B20" s="186">
        <v>1</v>
      </c>
      <c r="C20" s="186" t="s">
        <v>344</v>
      </c>
      <c r="D20" s="185">
        <v>228</v>
      </c>
      <c r="E20" s="185">
        <v>171</v>
      </c>
      <c r="F20" s="185">
        <v>171</v>
      </c>
      <c r="G20" s="185">
        <v>33</v>
      </c>
      <c r="H20" s="185">
        <v>33</v>
      </c>
      <c r="I20" s="185">
        <v>100</v>
      </c>
      <c r="J20" s="185">
        <v>381</v>
      </c>
      <c r="K20" s="185">
        <v>629</v>
      </c>
      <c r="L20" s="185">
        <v>3620</v>
      </c>
      <c r="M20" s="595"/>
    </row>
    <row r="21" spans="1:13" s="28" customFormat="1" ht="27" customHeight="1">
      <c r="A21" s="590"/>
      <c r="B21" s="186">
        <v>1</v>
      </c>
      <c r="C21" s="186" t="s">
        <v>345</v>
      </c>
      <c r="D21" s="185">
        <v>150</v>
      </c>
      <c r="E21" s="185">
        <v>104</v>
      </c>
      <c r="F21" s="185">
        <v>104</v>
      </c>
      <c r="G21" s="185">
        <v>21</v>
      </c>
      <c r="H21" s="185">
        <v>21</v>
      </c>
      <c r="I21" s="185">
        <v>100</v>
      </c>
      <c r="J21" s="185">
        <v>72</v>
      </c>
      <c r="K21" s="185">
        <v>59</v>
      </c>
      <c r="L21" s="187">
        <v>0</v>
      </c>
      <c r="M21" s="595"/>
    </row>
    <row r="22" spans="1:13" s="28" customFormat="1" ht="27" customHeight="1">
      <c r="A22" s="590"/>
      <c r="B22" s="186">
        <v>1</v>
      </c>
      <c r="C22" s="186" t="s">
        <v>346</v>
      </c>
      <c r="D22" s="185">
        <v>154</v>
      </c>
      <c r="E22" s="185">
        <v>118</v>
      </c>
      <c r="F22" s="185">
        <v>118</v>
      </c>
      <c r="G22" s="185">
        <v>3</v>
      </c>
      <c r="H22" s="185">
        <v>3</v>
      </c>
      <c r="I22" s="185">
        <v>100</v>
      </c>
      <c r="J22" s="185">
        <v>102</v>
      </c>
      <c r="K22" s="185">
        <v>177</v>
      </c>
      <c r="L22" s="187">
        <v>0</v>
      </c>
      <c r="M22" s="595"/>
    </row>
    <row r="23" spans="1:13" s="28" customFormat="1" ht="27" customHeight="1">
      <c r="A23" s="590"/>
      <c r="B23" s="186">
        <v>1</v>
      </c>
      <c r="C23" s="186" t="s">
        <v>347</v>
      </c>
      <c r="D23" s="185">
        <v>165</v>
      </c>
      <c r="E23" s="185">
        <v>136</v>
      </c>
      <c r="F23" s="185">
        <v>136</v>
      </c>
      <c r="G23" s="185">
        <v>19</v>
      </c>
      <c r="H23" s="185">
        <v>19</v>
      </c>
      <c r="I23" s="185">
        <v>100</v>
      </c>
      <c r="J23" s="185">
        <v>411</v>
      </c>
      <c r="K23" s="185">
        <v>575</v>
      </c>
      <c r="L23" s="185">
        <v>3980</v>
      </c>
      <c r="M23" s="595"/>
    </row>
    <row r="24" spans="1:13" s="28" customFormat="1" ht="27" customHeight="1">
      <c r="A24" s="590"/>
      <c r="B24" s="186">
        <v>1</v>
      </c>
      <c r="C24" s="186" t="s">
        <v>348</v>
      </c>
      <c r="D24" s="185">
        <v>143</v>
      </c>
      <c r="E24" s="185">
        <v>98</v>
      </c>
      <c r="F24" s="185">
        <v>98</v>
      </c>
      <c r="G24" s="185">
        <v>14</v>
      </c>
      <c r="H24" s="185">
        <v>14</v>
      </c>
      <c r="I24" s="185">
        <v>100</v>
      </c>
      <c r="J24" s="185">
        <v>94</v>
      </c>
      <c r="K24" s="185">
        <v>275</v>
      </c>
      <c r="L24" s="187">
        <v>4310</v>
      </c>
      <c r="M24" s="595"/>
    </row>
    <row r="25" spans="1:13" s="28" customFormat="1" ht="27" customHeight="1">
      <c r="A25" s="590"/>
      <c r="B25" s="185">
        <v>1</v>
      </c>
      <c r="C25" s="186" t="s">
        <v>349</v>
      </c>
      <c r="D25" s="185">
        <v>147</v>
      </c>
      <c r="E25" s="185">
        <v>102</v>
      </c>
      <c r="F25" s="185">
        <v>102</v>
      </c>
      <c r="G25" s="185">
        <v>19</v>
      </c>
      <c r="H25" s="185">
        <v>19</v>
      </c>
      <c r="I25" s="185">
        <v>100</v>
      </c>
      <c r="J25" s="185">
        <v>250</v>
      </c>
      <c r="K25" s="185">
        <v>380</v>
      </c>
      <c r="L25" s="187">
        <v>1000</v>
      </c>
      <c r="M25" s="595"/>
    </row>
    <row r="26" spans="1:13" s="28" customFormat="1" ht="3" customHeight="1" thickBot="1">
      <c r="A26" s="47"/>
      <c r="B26" s="48"/>
      <c r="C26" s="48"/>
      <c r="D26" s="48"/>
      <c r="E26" s="49"/>
      <c r="F26" s="48"/>
      <c r="G26" s="48"/>
      <c r="H26" s="48"/>
      <c r="I26" s="48"/>
      <c r="J26" s="48"/>
      <c r="K26" s="48"/>
      <c r="L26" s="48"/>
      <c r="M26" s="50"/>
    </row>
    <row r="27" spans="1:13" s="28" customFormat="1" ht="2.2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8" s="52" customFormat="1" ht="12" customHeight="1">
      <c r="A28" s="376" t="s">
        <v>327</v>
      </c>
      <c r="D28" s="377"/>
      <c r="E28" s="377"/>
      <c r="G28" s="378" t="s">
        <v>112</v>
      </c>
      <c r="H28" s="379"/>
    </row>
    <row r="29" s="52" customFormat="1" ht="12"/>
    <row r="30" s="104" customFormat="1" ht="15.75"/>
    <row r="31" spans="4:12" s="104" customFormat="1" ht="15.75">
      <c r="D31" s="105"/>
      <c r="E31" s="105"/>
      <c r="F31" s="105"/>
      <c r="G31" s="105"/>
      <c r="H31" s="105"/>
      <c r="I31" s="105"/>
      <c r="J31" s="105"/>
      <c r="K31" s="105"/>
      <c r="L31" s="105"/>
    </row>
    <row r="32" s="104" customFormat="1" ht="15.75"/>
    <row r="33" s="104" customFormat="1" ht="15.75"/>
    <row r="34" s="104" customFormat="1" ht="15.75"/>
    <row r="35" s="104" customFormat="1" ht="15.75"/>
    <row r="36" s="104" customFormat="1" ht="15.75"/>
    <row r="37" s="104" customFormat="1" ht="15.75"/>
    <row r="38" s="104" customFormat="1" ht="15.75"/>
    <row r="39" s="104" customFormat="1" ht="15.75"/>
    <row r="40" s="104" customFormat="1" ht="15.75"/>
    <row r="41" s="104" customFormat="1" ht="15.75"/>
    <row r="42" s="104" customFormat="1" ht="15.75"/>
    <row r="43" s="104" customFormat="1" ht="15.75"/>
    <row r="44" s="104" customFormat="1" ht="15.75"/>
    <row r="45" s="104" customFormat="1" ht="15.75"/>
    <row r="46" s="104" customFormat="1" ht="15.75"/>
    <row r="47" s="104" customFormat="1" ht="15.75"/>
    <row r="48" s="104" customFormat="1" ht="15.75"/>
    <row r="49" s="104" customFormat="1" ht="15.75"/>
    <row r="50" s="104" customFormat="1" ht="15.75"/>
    <row r="51" s="104" customFormat="1" ht="15.75"/>
    <row r="52" s="104" customFormat="1" ht="15.75"/>
    <row r="53" s="104" customFormat="1" ht="15.75"/>
    <row r="54" s="104" customFormat="1" ht="15.75"/>
    <row r="55" s="104" customFormat="1" ht="15.75"/>
    <row r="56" s="104" customFormat="1" ht="15.75"/>
    <row r="57" s="104" customFormat="1" ht="15.75"/>
    <row r="58" s="104" customFormat="1" ht="15.75"/>
    <row r="59" s="104" customFormat="1" ht="15.75"/>
    <row r="60" s="104" customFormat="1" ht="15.75"/>
    <row r="61" s="104" customFormat="1" ht="15.75"/>
    <row r="62" s="104" customFormat="1" ht="15.75"/>
    <row r="63" s="104" customFormat="1" ht="15.75"/>
    <row r="64" s="104" customFormat="1" ht="15.75"/>
    <row r="65" s="104" customFormat="1" ht="15.75"/>
    <row r="66" s="104" customFormat="1" ht="15.75"/>
    <row r="67" s="104" customFormat="1" ht="15.75"/>
    <row r="68" s="104" customFormat="1" ht="15.75"/>
    <row r="69" s="104" customFormat="1" ht="15.75"/>
    <row r="70" s="104" customFormat="1" ht="15.75"/>
    <row r="71" s="104" customFormat="1" ht="15.75"/>
    <row r="72" s="104" customFormat="1" ht="15.75"/>
    <row r="73" s="104" customFormat="1" ht="15.75"/>
    <row r="74" s="104" customFormat="1" ht="15.75"/>
    <row r="75" s="104" customFormat="1" ht="15.75"/>
    <row r="76" s="104" customFormat="1" ht="15.75"/>
    <row r="77" s="104" customFormat="1" ht="15.75"/>
    <row r="78" s="104" customFormat="1" ht="15.75"/>
    <row r="79" s="104" customFormat="1" ht="15.75"/>
    <row r="80" s="104" customFormat="1" ht="15.75"/>
    <row r="81" s="104" customFormat="1" ht="15.75"/>
    <row r="82" s="104" customFormat="1" ht="15.75"/>
    <row r="83" s="104" customFormat="1" ht="15.75"/>
    <row r="84" s="104" customFormat="1" ht="15.75"/>
    <row r="85" s="104" customFormat="1" ht="15.75"/>
    <row r="86" s="104" customFormat="1" ht="15.75"/>
    <row r="87" s="104" customFormat="1" ht="15.75"/>
    <row r="88" s="104" customFormat="1" ht="15.75"/>
    <row r="89" s="104" customFormat="1" ht="15.75"/>
    <row r="90" s="104" customFormat="1" ht="15.75"/>
    <row r="91" s="104" customFormat="1" ht="15.75"/>
    <row r="92" s="104" customFormat="1" ht="15.75"/>
    <row r="93" s="104" customFormat="1" ht="15.75"/>
    <row r="94" s="104" customFormat="1" ht="15.75"/>
    <row r="95" s="104" customFormat="1" ht="15.75"/>
    <row r="96" s="104" customFormat="1" ht="15.75"/>
    <row r="97" s="104" customFormat="1" ht="15.75"/>
    <row r="98" s="104" customFormat="1" ht="15.75"/>
    <row r="99" s="104" customFormat="1" ht="15.75"/>
    <row r="100" s="104" customFormat="1" ht="15.75"/>
    <row r="101" s="104" customFormat="1" ht="15.75"/>
    <row r="102" s="104" customFormat="1" ht="15.75"/>
    <row r="103" s="104" customFormat="1" ht="15.75"/>
    <row r="104" s="104" customFormat="1" ht="15.75"/>
    <row r="105" s="104" customFormat="1" ht="15.75"/>
    <row r="106" s="104" customFormat="1" ht="15.75"/>
    <row r="107" s="104" customFormat="1" ht="15.75"/>
    <row r="108" s="104" customFormat="1" ht="15.75"/>
    <row r="109" s="104" customFormat="1" ht="15.75"/>
    <row r="110" s="104" customFormat="1" ht="15.75"/>
    <row r="111" s="104" customFormat="1" ht="15.75"/>
  </sheetData>
  <sheetProtection/>
  <mergeCells count="10">
    <mergeCell ref="A19:A25"/>
    <mergeCell ref="M16:M18"/>
    <mergeCell ref="M19:M25"/>
    <mergeCell ref="A3:F3"/>
    <mergeCell ref="G3:M3"/>
    <mergeCell ref="A6:A9"/>
    <mergeCell ref="M6:M9"/>
    <mergeCell ref="G7:I7"/>
    <mergeCell ref="G6:I6"/>
    <mergeCell ref="A16:A1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Normal="90" zoomScaleSheetLayoutView="100" zoomScalePageLayoutView="0" workbookViewId="0" topLeftCell="A7">
      <selection activeCell="O25" sqref="O25"/>
    </sheetView>
  </sheetViews>
  <sheetFormatPr defaultColWidth="7.99609375" defaultRowHeight="13.5"/>
  <cols>
    <col min="1" max="1" width="7.99609375" style="72" customWidth="1"/>
    <col min="2" max="2" width="8.6640625" style="74" customWidth="1"/>
    <col min="3" max="3" width="8.10546875" style="74" customWidth="1"/>
    <col min="4" max="4" width="8.3359375" style="74" customWidth="1"/>
    <col min="5" max="5" width="8.6640625" style="74" customWidth="1"/>
    <col min="6" max="7" width="8.6640625" style="102" customWidth="1"/>
    <col min="8" max="8" width="8.6640625" style="74" customWidth="1"/>
    <col min="9" max="9" width="9.4453125" style="71" customWidth="1"/>
    <col min="10" max="12" width="0.44140625" style="72" customWidth="1"/>
    <col min="13" max="16384" width="7.99609375" style="72" customWidth="1"/>
  </cols>
  <sheetData>
    <row r="1" spans="1:9" s="309" customFormat="1" ht="12" customHeight="1">
      <c r="A1" s="254" t="s">
        <v>175</v>
      </c>
      <c r="C1" s="257"/>
      <c r="D1" s="257"/>
      <c r="E1" s="257"/>
      <c r="F1" s="413"/>
      <c r="G1" s="413"/>
      <c r="H1" s="257"/>
      <c r="I1" s="257" t="s">
        <v>44</v>
      </c>
    </row>
    <row r="2" spans="2:9" s="10" customFormat="1" ht="12" customHeight="1">
      <c r="B2" s="26"/>
      <c r="C2" s="22"/>
      <c r="D2" s="22"/>
      <c r="E2" s="22"/>
      <c r="F2" s="63"/>
      <c r="G2" s="63"/>
      <c r="H2" s="22"/>
      <c r="I2" s="8"/>
    </row>
    <row r="3" spans="1:9" s="30" customFormat="1" ht="23.25" customHeight="1">
      <c r="A3" s="585" t="s">
        <v>140</v>
      </c>
      <c r="B3" s="585"/>
      <c r="C3" s="585"/>
      <c r="D3" s="585"/>
      <c r="E3" s="585"/>
      <c r="F3" s="585"/>
      <c r="G3" s="585"/>
      <c r="H3" s="585"/>
      <c r="I3" s="585"/>
    </row>
    <row r="4" spans="1:9" s="30" customFormat="1" ht="18.75" customHeight="1">
      <c r="A4" s="585" t="s">
        <v>33</v>
      </c>
      <c r="B4" s="585"/>
      <c r="C4" s="585"/>
      <c r="D4" s="585"/>
      <c r="E4" s="585"/>
      <c r="F4" s="585"/>
      <c r="G4" s="585"/>
      <c r="H4" s="585"/>
      <c r="I4" s="585"/>
    </row>
    <row r="5" spans="2:9" s="30" customFormat="1" ht="12" customHeight="1">
      <c r="B5" s="23"/>
      <c r="C5" s="99"/>
      <c r="D5" s="99"/>
      <c r="E5" s="99"/>
      <c r="F5" s="100"/>
      <c r="G5" s="100"/>
      <c r="H5" s="101"/>
      <c r="I5" s="99"/>
    </row>
    <row r="6" spans="1:9" s="54" customFormat="1" ht="12" customHeight="1" thickBot="1">
      <c r="A6" s="54" t="s">
        <v>367</v>
      </c>
      <c r="C6" s="314"/>
      <c r="D6" s="314"/>
      <c r="E6" s="314"/>
      <c r="F6" s="19"/>
      <c r="G6" s="19"/>
      <c r="I6" s="314" t="s">
        <v>368</v>
      </c>
    </row>
    <row r="7" spans="1:9" s="448" customFormat="1" ht="13.5" customHeight="1">
      <c r="A7" s="610" t="s">
        <v>164</v>
      </c>
      <c r="B7" s="615" t="s">
        <v>468</v>
      </c>
      <c r="C7" s="616" t="s">
        <v>469</v>
      </c>
      <c r="D7" s="615" t="s">
        <v>484</v>
      </c>
      <c r="E7" s="615" t="s">
        <v>485</v>
      </c>
      <c r="F7" s="619" t="s">
        <v>470</v>
      </c>
      <c r="G7" s="619" t="s">
        <v>135</v>
      </c>
      <c r="H7" s="615" t="s">
        <v>471</v>
      </c>
      <c r="I7" s="621" t="s">
        <v>24</v>
      </c>
    </row>
    <row r="8" spans="1:9" s="448" customFormat="1" ht="13.5" customHeight="1">
      <c r="A8" s="611"/>
      <c r="B8" s="613"/>
      <c r="C8" s="613"/>
      <c r="D8" s="613"/>
      <c r="E8" s="613"/>
      <c r="F8" s="620"/>
      <c r="G8" s="620"/>
      <c r="H8" s="613"/>
      <c r="I8" s="617"/>
    </row>
    <row r="9" spans="1:9" s="448" customFormat="1" ht="13.5" customHeight="1">
      <c r="A9" s="611" t="s">
        <v>486</v>
      </c>
      <c r="B9" s="613" t="s">
        <v>7</v>
      </c>
      <c r="C9" s="613" t="s">
        <v>25</v>
      </c>
      <c r="D9" s="613" t="s">
        <v>26</v>
      </c>
      <c r="E9" s="613" t="s">
        <v>27</v>
      </c>
      <c r="F9" s="620" t="s">
        <v>136</v>
      </c>
      <c r="G9" s="620" t="s">
        <v>137</v>
      </c>
      <c r="H9" s="613" t="s">
        <v>28</v>
      </c>
      <c r="I9" s="617" t="s">
        <v>22</v>
      </c>
    </row>
    <row r="10" spans="1:9" s="448" customFormat="1" ht="13.5" customHeight="1">
      <c r="A10" s="612"/>
      <c r="B10" s="614"/>
      <c r="C10" s="614"/>
      <c r="D10" s="614"/>
      <c r="E10" s="614"/>
      <c r="F10" s="622"/>
      <c r="G10" s="622"/>
      <c r="H10" s="614"/>
      <c r="I10" s="618"/>
    </row>
    <row r="11" spans="1:9" s="27" customFormat="1" ht="22.5" customHeight="1" hidden="1">
      <c r="A11" s="525"/>
      <c r="B11" s="447">
        <v>2226008</v>
      </c>
      <c r="C11" s="447">
        <v>406262</v>
      </c>
      <c r="D11" s="447">
        <v>598106</v>
      </c>
      <c r="E11" s="447">
        <v>1026621</v>
      </c>
      <c r="F11" s="447">
        <v>185879</v>
      </c>
      <c r="G11" s="447">
        <v>0</v>
      </c>
      <c r="H11" s="447">
        <v>6140</v>
      </c>
      <c r="I11" s="446">
        <v>2001</v>
      </c>
    </row>
    <row r="12" spans="1:9" s="27" customFormat="1" ht="22.5" customHeight="1" hidden="1">
      <c r="A12" s="525"/>
      <c r="B12" s="447">
        <v>2114342</v>
      </c>
      <c r="C12" s="447">
        <v>379907</v>
      </c>
      <c r="D12" s="447">
        <v>582104</v>
      </c>
      <c r="E12" s="447">
        <v>1004025</v>
      </c>
      <c r="F12" s="447">
        <v>139095</v>
      </c>
      <c r="G12" s="447">
        <v>0</v>
      </c>
      <c r="H12" s="447">
        <v>9211</v>
      </c>
      <c r="I12" s="446">
        <v>2002</v>
      </c>
    </row>
    <row r="13" spans="1:9" s="27" customFormat="1" ht="22.5" customHeight="1" hidden="1">
      <c r="A13" s="525"/>
      <c r="B13" s="445">
        <f>SUM(C13:H13)</f>
        <v>2414972</v>
      </c>
      <c r="C13" s="447">
        <v>404834</v>
      </c>
      <c r="D13" s="447">
        <v>577598</v>
      </c>
      <c r="E13" s="447">
        <v>1238484</v>
      </c>
      <c r="F13" s="447">
        <v>175862</v>
      </c>
      <c r="G13" s="447">
        <v>0</v>
      </c>
      <c r="H13" s="447">
        <v>18194</v>
      </c>
      <c r="I13" s="446">
        <v>2003</v>
      </c>
    </row>
    <row r="14" spans="1:9" s="27" customFormat="1" ht="21" customHeight="1">
      <c r="A14" s="444">
        <v>2016</v>
      </c>
      <c r="B14" s="192">
        <v>369358</v>
      </c>
      <c r="C14" s="193">
        <v>30346</v>
      </c>
      <c r="D14" s="193">
        <v>34282</v>
      </c>
      <c r="E14" s="193">
        <v>104319</v>
      </c>
      <c r="F14" s="193">
        <v>186009</v>
      </c>
      <c r="G14" s="193">
        <v>28819</v>
      </c>
      <c r="H14" s="193">
        <v>14402</v>
      </c>
      <c r="I14" s="443">
        <v>2016</v>
      </c>
    </row>
    <row r="15" spans="1:9" s="27" customFormat="1" ht="21" customHeight="1">
      <c r="A15" s="444">
        <v>2017</v>
      </c>
      <c r="B15" s="192">
        <v>190774</v>
      </c>
      <c r="C15" s="192">
        <v>30449</v>
      </c>
      <c r="D15" s="192">
        <v>36963</v>
      </c>
      <c r="E15" s="192">
        <v>102387</v>
      </c>
      <c r="F15" s="192">
        <v>9468</v>
      </c>
      <c r="G15" s="192">
        <v>28656</v>
      </c>
      <c r="H15" s="192">
        <v>11507</v>
      </c>
      <c r="I15" s="446">
        <v>2017</v>
      </c>
    </row>
    <row r="16" spans="1:9" s="27" customFormat="1" ht="21" customHeight="1">
      <c r="A16" s="444">
        <v>2018</v>
      </c>
      <c r="B16" s="192">
        <v>225217</v>
      </c>
      <c r="C16" s="192">
        <v>31176</v>
      </c>
      <c r="D16" s="192">
        <v>20133</v>
      </c>
      <c r="E16" s="192">
        <v>97428</v>
      </c>
      <c r="F16" s="192">
        <v>32987</v>
      </c>
      <c r="G16" s="192">
        <v>32343</v>
      </c>
      <c r="H16" s="192">
        <v>43493</v>
      </c>
      <c r="I16" s="446">
        <v>2018</v>
      </c>
    </row>
    <row r="17" spans="1:9" s="27" customFormat="1" ht="21" customHeight="1">
      <c r="A17" s="528">
        <v>2019</v>
      </c>
      <c r="B17" s="192">
        <v>184976</v>
      </c>
      <c r="C17" s="192">
        <v>33141</v>
      </c>
      <c r="D17" s="192">
        <v>18828</v>
      </c>
      <c r="E17" s="192">
        <v>107327</v>
      </c>
      <c r="F17" s="192">
        <v>24844</v>
      </c>
      <c r="G17" s="192">
        <v>29800</v>
      </c>
      <c r="H17" s="192">
        <v>836</v>
      </c>
      <c r="I17" s="446">
        <v>2019</v>
      </c>
    </row>
    <row r="18" spans="1:9" s="451" customFormat="1" ht="21" customHeight="1">
      <c r="A18" s="526">
        <v>2020</v>
      </c>
      <c r="B18" s="194">
        <f aca="true" t="shared" si="0" ref="B18:H18">SUM(B19:B30)</f>
        <v>153949</v>
      </c>
      <c r="C18" s="194">
        <f t="shared" si="0"/>
        <v>32219</v>
      </c>
      <c r="D18" s="194">
        <f t="shared" si="0"/>
        <v>21887</v>
      </c>
      <c r="E18" s="194">
        <f t="shared" si="0"/>
        <v>98423</v>
      </c>
      <c r="F18" s="194">
        <f t="shared" si="0"/>
        <v>309</v>
      </c>
      <c r="G18" s="194">
        <f t="shared" si="0"/>
        <v>36470</v>
      </c>
      <c r="H18" s="194">
        <f t="shared" si="0"/>
        <v>1111</v>
      </c>
      <c r="I18" s="442">
        <v>2020</v>
      </c>
    </row>
    <row r="19" spans="1:9" s="27" customFormat="1" ht="21" customHeight="1">
      <c r="A19" s="441" t="s">
        <v>472</v>
      </c>
      <c r="B19" s="192">
        <f aca="true" t="shared" si="1" ref="B19:B30">SUM(C19:F19,H19)</f>
        <v>10820</v>
      </c>
      <c r="C19" s="193">
        <v>2284</v>
      </c>
      <c r="D19" s="193">
        <v>2577</v>
      </c>
      <c r="E19" s="193">
        <v>5629</v>
      </c>
      <c r="F19" s="193">
        <v>196</v>
      </c>
      <c r="G19" s="193">
        <v>2568</v>
      </c>
      <c r="H19" s="193">
        <v>134</v>
      </c>
      <c r="I19" s="440" t="s">
        <v>23</v>
      </c>
    </row>
    <row r="20" spans="1:9" s="27" customFormat="1" ht="21" customHeight="1">
      <c r="A20" s="441" t="s">
        <v>473</v>
      </c>
      <c r="B20" s="192">
        <f t="shared" si="1"/>
        <v>9513</v>
      </c>
      <c r="C20" s="193">
        <v>2119</v>
      </c>
      <c r="D20" s="193">
        <v>2210</v>
      </c>
      <c r="E20" s="193">
        <v>5173</v>
      </c>
      <c r="F20" s="193">
        <v>11</v>
      </c>
      <c r="G20" s="193">
        <v>1992</v>
      </c>
      <c r="H20" s="193">
        <v>0</v>
      </c>
      <c r="I20" s="440" t="s">
        <v>35</v>
      </c>
    </row>
    <row r="21" spans="1:9" s="27" customFormat="1" ht="21" customHeight="1">
      <c r="A21" s="441" t="s">
        <v>474</v>
      </c>
      <c r="B21" s="192">
        <f t="shared" si="1"/>
        <v>11873</v>
      </c>
      <c r="C21" s="193">
        <v>2197</v>
      </c>
      <c r="D21" s="193">
        <v>1798</v>
      </c>
      <c r="E21" s="193">
        <v>7748</v>
      </c>
      <c r="F21" s="193">
        <v>52</v>
      </c>
      <c r="G21" s="193">
        <v>4146</v>
      </c>
      <c r="H21" s="193">
        <v>78</v>
      </c>
      <c r="I21" s="440" t="s">
        <v>36</v>
      </c>
    </row>
    <row r="22" spans="1:9" s="27" customFormat="1" ht="21" customHeight="1">
      <c r="A22" s="441" t="s">
        <v>475</v>
      </c>
      <c r="B22" s="192">
        <f t="shared" si="1"/>
        <v>12401</v>
      </c>
      <c r="C22" s="193">
        <v>2536</v>
      </c>
      <c r="D22" s="193">
        <v>1975</v>
      </c>
      <c r="E22" s="193">
        <v>7842</v>
      </c>
      <c r="F22" s="193">
        <v>27</v>
      </c>
      <c r="G22" s="193">
        <v>3973</v>
      </c>
      <c r="H22" s="193">
        <v>21</v>
      </c>
      <c r="I22" s="440" t="s">
        <v>37</v>
      </c>
    </row>
    <row r="23" spans="1:9" s="27" customFormat="1" ht="21" customHeight="1">
      <c r="A23" s="441" t="s">
        <v>476</v>
      </c>
      <c r="B23" s="192">
        <f t="shared" si="1"/>
        <v>16344</v>
      </c>
      <c r="C23" s="193">
        <v>3295</v>
      </c>
      <c r="D23" s="193">
        <v>2588</v>
      </c>
      <c r="E23" s="193">
        <v>10380</v>
      </c>
      <c r="F23" s="193">
        <v>8</v>
      </c>
      <c r="G23" s="193">
        <v>2518</v>
      </c>
      <c r="H23" s="193">
        <v>73</v>
      </c>
      <c r="I23" s="440" t="s">
        <v>29</v>
      </c>
    </row>
    <row r="24" spans="1:9" s="27" customFormat="1" ht="21" customHeight="1">
      <c r="A24" s="441" t="s">
        <v>477</v>
      </c>
      <c r="B24" s="192">
        <f t="shared" si="1"/>
        <v>14318</v>
      </c>
      <c r="C24" s="193">
        <v>2866</v>
      </c>
      <c r="D24" s="193">
        <v>1368</v>
      </c>
      <c r="E24" s="193">
        <v>9863</v>
      </c>
      <c r="F24" s="193">
        <v>8</v>
      </c>
      <c r="G24" s="193">
        <v>3003</v>
      </c>
      <c r="H24" s="193">
        <v>213</v>
      </c>
      <c r="I24" s="440" t="s">
        <v>38</v>
      </c>
    </row>
    <row r="25" spans="1:9" s="27" customFormat="1" ht="21" customHeight="1">
      <c r="A25" s="441" t="s">
        <v>478</v>
      </c>
      <c r="B25" s="192">
        <f t="shared" si="1"/>
        <v>10202</v>
      </c>
      <c r="C25" s="193">
        <v>2745</v>
      </c>
      <c r="D25" s="193">
        <v>537</v>
      </c>
      <c r="E25" s="193">
        <v>6872</v>
      </c>
      <c r="F25" s="193">
        <v>7</v>
      </c>
      <c r="G25" s="193">
        <v>4262</v>
      </c>
      <c r="H25" s="193">
        <v>41</v>
      </c>
      <c r="I25" s="440" t="s">
        <v>39</v>
      </c>
    </row>
    <row r="26" spans="1:9" s="27" customFormat="1" ht="21" customHeight="1">
      <c r="A26" s="441" t="s">
        <v>479</v>
      </c>
      <c r="B26" s="192">
        <f t="shared" si="1"/>
        <v>10554</v>
      </c>
      <c r="C26" s="193">
        <v>2883</v>
      </c>
      <c r="D26" s="193">
        <v>623</v>
      </c>
      <c r="E26" s="193">
        <v>6914</v>
      </c>
      <c r="F26" s="193">
        <v>0</v>
      </c>
      <c r="G26" s="193">
        <v>3563</v>
      </c>
      <c r="H26" s="193">
        <v>134</v>
      </c>
      <c r="I26" s="440" t="s">
        <v>40</v>
      </c>
    </row>
    <row r="27" spans="1:9" s="27" customFormat="1" ht="21" customHeight="1">
      <c r="A27" s="441" t="s">
        <v>480</v>
      </c>
      <c r="B27" s="192">
        <f t="shared" si="1"/>
        <v>13623</v>
      </c>
      <c r="C27" s="193">
        <v>2839</v>
      </c>
      <c r="D27" s="193">
        <v>1110</v>
      </c>
      <c r="E27" s="193">
        <v>9564</v>
      </c>
      <c r="F27" s="193">
        <v>0</v>
      </c>
      <c r="G27" s="193">
        <v>3287</v>
      </c>
      <c r="H27" s="193">
        <v>110</v>
      </c>
      <c r="I27" s="440" t="s">
        <v>41</v>
      </c>
    </row>
    <row r="28" spans="1:9" s="27" customFormat="1" ht="21" customHeight="1">
      <c r="A28" s="441" t="s">
        <v>481</v>
      </c>
      <c r="B28" s="192">
        <f t="shared" si="1"/>
        <v>14149</v>
      </c>
      <c r="C28" s="193">
        <v>2637</v>
      </c>
      <c r="D28" s="193">
        <v>1587</v>
      </c>
      <c r="E28" s="193">
        <v>9885</v>
      </c>
      <c r="F28" s="193">
        <v>0</v>
      </c>
      <c r="G28" s="193">
        <v>1972</v>
      </c>
      <c r="H28" s="193">
        <v>40</v>
      </c>
      <c r="I28" s="440" t="s">
        <v>42</v>
      </c>
    </row>
    <row r="29" spans="1:9" s="27" customFormat="1" ht="21" customHeight="1">
      <c r="A29" s="441" t="s">
        <v>482</v>
      </c>
      <c r="B29" s="192">
        <f t="shared" si="1"/>
        <v>14964</v>
      </c>
      <c r="C29" s="193">
        <v>3001</v>
      </c>
      <c r="D29" s="193">
        <v>2122</v>
      </c>
      <c r="E29" s="193">
        <v>9691</v>
      </c>
      <c r="F29" s="193">
        <v>0</v>
      </c>
      <c r="G29" s="193">
        <v>2386</v>
      </c>
      <c r="H29" s="193">
        <v>150</v>
      </c>
      <c r="I29" s="440" t="s">
        <v>43</v>
      </c>
    </row>
    <row r="30" spans="1:9" s="27" customFormat="1" ht="21" customHeight="1">
      <c r="A30" s="441" t="s">
        <v>483</v>
      </c>
      <c r="B30" s="192">
        <f t="shared" si="1"/>
        <v>15188</v>
      </c>
      <c r="C30" s="193">
        <v>2817</v>
      </c>
      <c r="D30" s="193">
        <v>3392</v>
      </c>
      <c r="E30" s="193">
        <v>8862</v>
      </c>
      <c r="F30" s="193">
        <v>0</v>
      </c>
      <c r="G30" s="193">
        <v>2800</v>
      </c>
      <c r="H30" s="193">
        <v>117</v>
      </c>
      <c r="I30" s="440" t="s">
        <v>30</v>
      </c>
    </row>
    <row r="31" spans="1:9" s="10" customFormat="1" ht="4.5" customHeight="1" thickBot="1">
      <c r="A31" s="195"/>
      <c r="B31" s="196"/>
      <c r="C31" s="196"/>
      <c r="D31" s="196"/>
      <c r="E31" s="196"/>
      <c r="F31" s="196"/>
      <c r="G31" s="196"/>
      <c r="H31" s="196"/>
      <c r="I31" s="197"/>
    </row>
    <row r="32" spans="1:9" s="10" customFormat="1" ht="3" customHeight="1">
      <c r="A32" s="133"/>
      <c r="B32" s="198"/>
      <c r="C32" s="198"/>
      <c r="D32" s="198"/>
      <c r="E32" s="198"/>
      <c r="F32" s="198"/>
      <c r="G32" s="198"/>
      <c r="H32" s="198"/>
      <c r="I32" s="133"/>
    </row>
    <row r="33" spans="1:9" s="10" customFormat="1" ht="12" customHeight="1">
      <c r="A33" s="134" t="s">
        <v>366</v>
      </c>
      <c r="B33" s="133"/>
      <c r="C33" s="199"/>
      <c r="D33" s="199"/>
      <c r="E33" s="199"/>
      <c r="F33" s="16" t="s">
        <v>370</v>
      </c>
      <c r="G33" s="200"/>
      <c r="H33" s="199"/>
      <c r="I33" s="199"/>
    </row>
    <row r="34" spans="1:9" s="10" customFormat="1" ht="12" customHeight="1">
      <c r="A34" s="385" t="s">
        <v>369</v>
      </c>
      <c r="B34" s="133"/>
      <c r="C34" s="199"/>
      <c r="D34" s="199"/>
      <c r="E34" s="199"/>
      <c r="F34" s="9" t="s">
        <v>371</v>
      </c>
      <c r="G34" s="200"/>
      <c r="H34" s="199"/>
      <c r="I34" s="201"/>
    </row>
    <row r="35" spans="1:9" s="10" customFormat="1" ht="12" customHeight="1">
      <c r="A35" s="433" t="s">
        <v>439</v>
      </c>
      <c r="B35" s="133"/>
      <c r="C35" s="198"/>
      <c r="D35" s="198"/>
      <c r="E35" s="198"/>
      <c r="F35" s="198"/>
      <c r="G35" s="198"/>
      <c r="H35" s="198"/>
      <c r="I35" s="202" t="s">
        <v>441</v>
      </c>
    </row>
    <row r="36" ht="12.75" customHeight="1"/>
    <row r="37" ht="9.75" customHeight="1"/>
    <row r="38" ht="15.75">
      <c r="C38" s="102"/>
    </row>
    <row r="47" spans="6:9" s="74" customFormat="1" ht="15.75">
      <c r="F47" s="102"/>
      <c r="G47" s="102"/>
      <c r="I47" s="71"/>
    </row>
    <row r="48" spans="6:9" s="74" customFormat="1" ht="15.75">
      <c r="F48" s="102"/>
      <c r="G48" s="102"/>
      <c r="I48" s="71"/>
    </row>
    <row r="49" spans="6:9" s="74" customFormat="1" ht="15.75">
      <c r="F49" s="102"/>
      <c r="G49" s="102"/>
      <c r="I49" s="71"/>
    </row>
    <row r="50" spans="6:9" s="74" customFormat="1" ht="15.75">
      <c r="F50" s="102"/>
      <c r="G50" s="102"/>
      <c r="I50" s="71"/>
    </row>
    <row r="51" spans="6:9" s="74" customFormat="1" ht="15.75">
      <c r="F51" s="102"/>
      <c r="G51" s="102"/>
      <c r="I51" s="71"/>
    </row>
    <row r="52" spans="6:9" s="74" customFormat="1" ht="15.75">
      <c r="F52" s="102"/>
      <c r="G52" s="102"/>
      <c r="I52" s="71"/>
    </row>
  </sheetData>
  <sheetProtection/>
  <mergeCells count="20">
    <mergeCell ref="H9:H10"/>
    <mergeCell ref="I9:I10"/>
    <mergeCell ref="E7:E8"/>
    <mergeCell ref="F7:F8"/>
    <mergeCell ref="G7:G8"/>
    <mergeCell ref="H7:H8"/>
    <mergeCell ref="I7:I8"/>
    <mergeCell ref="E9:E10"/>
    <mergeCell ref="F9:F10"/>
    <mergeCell ref="G9:G10"/>
    <mergeCell ref="A3:I3"/>
    <mergeCell ref="A4:I4"/>
    <mergeCell ref="A7:A8"/>
    <mergeCell ref="A9:A10"/>
    <mergeCell ref="B9:B10"/>
    <mergeCell ref="B7:B8"/>
    <mergeCell ref="C7:C8"/>
    <mergeCell ref="D7:D8"/>
    <mergeCell ref="C9:C10"/>
    <mergeCell ref="D9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zoomScalePageLayoutView="0" workbookViewId="0" topLeftCell="A1">
      <selection activeCell="J16" sqref="J16"/>
    </sheetView>
  </sheetViews>
  <sheetFormatPr defaultColWidth="8.88671875" defaultRowHeight="13.5"/>
  <cols>
    <col min="1" max="6" width="10.77734375" style="71" customWidth="1"/>
    <col min="7" max="16384" width="8.88671875" style="71" customWidth="1"/>
  </cols>
  <sheetData>
    <row r="1" spans="1:6" s="309" customFormat="1" ht="12" customHeight="1">
      <c r="A1" s="254" t="s">
        <v>374</v>
      </c>
      <c r="B1" s="388"/>
      <c r="C1" s="388"/>
      <c r="D1" s="388"/>
      <c r="E1" s="388"/>
      <c r="F1" s="257" t="s">
        <v>102</v>
      </c>
    </row>
    <row r="2" spans="1:5" s="10" customFormat="1" ht="12" customHeight="1">
      <c r="A2" s="8"/>
      <c r="B2" s="16"/>
      <c r="C2" s="16"/>
      <c r="D2" s="16"/>
      <c r="E2" s="16"/>
    </row>
    <row r="3" spans="1:6" s="30" customFormat="1" ht="22.5">
      <c r="A3" s="585" t="s">
        <v>165</v>
      </c>
      <c r="B3" s="585"/>
      <c r="C3" s="585"/>
      <c r="D3" s="585"/>
      <c r="E3" s="585"/>
      <c r="F3" s="585"/>
    </row>
    <row r="4" spans="1:6" s="30" customFormat="1" ht="22.5">
      <c r="A4" s="585" t="s">
        <v>104</v>
      </c>
      <c r="B4" s="585"/>
      <c r="C4" s="585"/>
      <c r="D4" s="585"/>
      <c r="E4" s="585"/>
      <c r="F4" s="585"/>
    </row>
    <row r="5" spans="1:6" s="225" customFormat="1" ht="12" customHeight="1">
      <c r="A5" s="130"/>
      <c r="B5" s="223"/>
      <c r="C5" s="223"/>
      <c r="D5" s="223"/>
      <c r="E5" s="223"/>
      <c r="F5" s="224"/>
    </row>
    <row r="6" spans="1:6" s="315" customFormat="1" ht="12" customHeight="1" thickBot="1">
      <c r="A6" s="315" t="s">
        <v>373</v>
      </c>
      <c r="B6" s="316"/>
      <c r="C6" s="316"/>
      <c r="D6" s="316"/>
      <c r="E6" s="316"/>
      <c r="F6" s="320" t="s">
        <v>115</v>
      </c>
    </row>
    <row r="7" spans="1:6" s="226" customFormat="1" ht="18" customHeight="1">
      <c r="A7" s="633" t="s">
        <v>164</v>
      </c>
      <c r="B7" s="634" t="s">
        <v>168</v>
      </c>
      <c r="C7" s="627" t="s">
        <v>169</v>
      </c>
      <c r="D7" s="628"/>
      <c r="E7" s="629"/>
      <c r="F7" s="621" t="s">
        <v>103</v>
      </c>
    </row>
    <row r="8" spans="1:6" s="226" customFormat="1" ht="30" customHeight="1">
      <c r="A8" s="611"/>
      <c r="B8" s="635"/>
      <c r="C8" s="630"/>
      <c r="D8" s="631"/>
      <c r="E8" s="632"/>
      <c r="F8" s="617"/>
    </row>
    <row r="9" spans="1:6" s="226" customFormat="1" ht="18" customHeight="1">
      <c r="A9" s="611"/>
      <c r="B9" s="635"/>
      <c r="C9" s="623" t="s">
        <v>170</v>
      </c>
      <c r="D9" s="623" t="s">
        <v>171</v>
      </c>
      <c r="E9" s="625" t="s">
        <v>172</v>
      </c>
      <c r="F9" s="617"/>
    </row>
    <row r="10" spans="1:6" s="226" customFormat="1" ht="23.25" customHeight="1">
      <c r="A10" s="612"/>
      <c r="B10" s="636"/>
      <c r="C10" s="624"/>
      <c r="D10" s="624"/>
      <c r="E10" s="626"/>
      <c r="F10" s="618"/>
    </row>
    <row r="11" spans="1:6" s="230" customFormat="1" ht="35.25" customHeight="1">
      <c r="A11" s="227">
        <v>2016</v>
      </c>
      <c r="B11" s="228">
        <v>9</v>
      </c>
      <c r="C11" s="228">
        <v>5</v>
      </c>
      <c r="D11" s="228">
        <v>3</v>
      </c>
      <c r="E11" s="228">
        <v>1</v>
      </c>
      <c r="F11" s="229">
        <v>2016</v>
      </c>
    </row>
    <row r="12" spans="1:6" s="230" customFormat="1" ht="35.25" customHeight="1">
      <c r="A12" s="227">
        <v>2017</v>
      </c>
      <c r="B12" s="228">
        <v>11</v>
      </c>
      <c r="C12" s="228">
        <v>6</v>
      </c>
      <c r="D12" s="228">
        <v>4</v>
      </c>
      <c r="E12" s="228">
        <v>1</v>
      </c>
      <c r="F12" s="229">
        <v>2017</v>
      </c>
    </row>
    <row r="13" spans="1:6" s="230" customFormat="1" ht="35.25" customHeight="1">
      <c r="A13" s="227">
        <v>2018</v>
      </c>
      <c r="B13" s="228">
        <v>11</v>
      </c>
      <c r="C13" s="228">
        <v>6</v>
      </c>
      <c r="D13" s="228">
        <v>4</v>
      </c>
      <c r="E13" s="228">
        <v>1</v>
      </c>
      <c r="F13" s="229">
        <v>2018</v>
      </c>
    </row>
    <row r="14" spans="1:6" s="230" customFormat="1" ht="35.25" customHeight="1">
      <c r="A14" s="227">
        <v>2019</v>
      </c>
      <c r="B14" s="228">
        <v>10</v>
      </c>
      <c r="C14" s="228">
        <v>5</v>
      </c>
      <c r="D14" s="228">
        <v>4</v>
      </c>
      <c r="E14" s="228">
        <v>1</v>
      </c>
      <c r="F14" s="229">
        <v>2019</v>
      </c>
    </row>
    <row r="15" spans="1:6" s="234" customFormat="1" ht="35.25" customHeight="1">
      <c r="A15" s="231">
        <v>2020</v>
      </c>
      <c r="B15" s="232">
        <v>10</v>
      </c>
      <c r="C15" s="232">
        <v>5</v>
      </c>
      <c r="D15" s="232">
        <v>4</v>
      </c>
      <c r="E15" s="232">
        <v>1</v>
      </c>
      <c r="F15" s="233">
        <v>2020</v>
      </c>
    </row>
    <row r="16" spans="1:6" s="8" customFormat="1" ht="4.5" customHeight="1" thickBot="1">
      <c r="A16" s="32"/>
      <c r="B16" s="33"/>
      <c r="C16" s="34"/>
      <c r="D16" s="34"/>
      <c r="E16" s="34"/>
      <c r="F16" s="33"/>
    </row>
    <row r="17" spans="1:6" s="8" customFormat="1" ht="12" customHeight="1">
      <c r="A17" s="386" t="s">
        <v>372</v>
      </c>
      <c r="B17" s="10"/>
      <c r="C17" s="10"/>
      <c r="D17" s="10"/>
      <c r="E17" s="10"/>
      <c r="F17" s="10"/>
    </row>
    <row r="18" spans="1:6" s="8" customFormat="1" ht="12" customHeight="1">
      <c r="A18" s="387" t="s">
        <v>440</v>
      </c>
      <c r="B18" s="85"/>
      <c r="C18" s="85"/>
      <c r="E18" s="10"/>
      <c r="F18" s="31" t="s">
        <v>113</v>
      </c>
    </row>
    <row r="19" s="8" customFormat="1" ht="12.75" customHeight="1"/>
    <row r="20" ht="12.75" customHeight="1"/>
    <row r="21" ht="15.75">
      <c r="E21" s="97"/>
    </row>
  </sheetData>
  <sheetProtection/>
  <mergeCells count="9">
    <mergeCell ref="D9:D10"/>
    <mergeCell ref="E9:E10"/>
    <mergeCell ref="A3:F3"/>
    <mergeCell ref="A4:F4"/>
    <mergeCell ref="C7:E8"/>
    <mergeCell ref="A7:A10"/>
    <mergeCell ref="B7:B10"/>
    <mergeCell ref="F7:F10"/>
    <mergeCell ref="C9:C10"/>
  </mergeCells>
  <printOptions/>
  <pageMargins left="0.984251968503937" right="0.984251968503937" top="0.5905511811023623" bottom="0.5905511811023623" header="0.15748031496062992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A13">
      <selection activeCell="G18" sqref="G18:G21"/>
    </sheetView>
  </sheetViews>
  <sheetFormatPr defaultColWidth="20.3359375" defaultRowHeight="13.5"/>
  <cols>
    <col min="1" max="1" width="9.77734375" style="98" customWidth="1"/>
    <col min="2" max="5" width="9.77734375" style="83" customWidth="1"/>
    <col min="6" max="6" width="9.77734375" style="84" customWidth="1"/>
    <col min="7" max="16" width="9.77734375" style="37" customWidth="1"/>
    <col min="17" max="18" width="20.3359375" style="37" customWidth="1"/>
    <col min="19" max="16384" width="20.3359375" style="37" customWidth="1"/>
  </cols>
  <sheetData>
    <row r="1" spans="1:16" s="393" customFormat="1" ht="12" customHeight="1">
      <c r="A1" s="254" t="s">
        <v>175</v>
      </c>
      <c r="B1" s="391"/>
      <c r="C1" s="391"/>
      <c r="D1" s="391"/>
      <c r="E1" s="391"/>
      <c r="F1" s="392"/>
      <c r="P1" s="257" t="s">
        <v>44</v>
      </c>
    </row>
    <row r="2" ht="12" customHeight="1"/>
    <row r="3" spans="1:16" s="439" customFormat="1" ht="24" customHeight="1">
      <c r="A3" s="637" t="s">
        <v>411</v>
      </c>
      <c r="B3" s="637"/>
      <c r="C3" s="637"/>
      <c r="D3" s="637"/>
      <c r="E3" s="637"/>
      <c r="F3" s="637"/>
      <c r="G3" s="637"/>
      <c r="H3" s="637"/>
      <c r="I3" s="638" t="s">
        <v>375</v>
      </c>
      <c r="J3" s="638"/>
      <c r="K3" s="638"/>
      <c r="L3" s="638"/>
      <c r="M3" s="638"/>
      <c r="N3" s="638"/>
      <c r="O3" s="638"/>
      <c r="P3" s="638"/>
    </row>
    <row r="4" spans="1:16" s="439" customFormat="1" ht="24" customHeight="1">
      <c r="A4" s="249"/>
      <c r="B4" s="249"/>
      <c r="C4" s="249"/>
      <c r="D4" s="249"/>
      <c r="E4" s="249"/>
      <c r="F4" s="249"/>
      <c r="G4" s="249"/>
      <c r="H4" s="249"/>
      <c r="I4" s="638" t="s">
        <v>488</v>
      </c>
      <c r="J4" s="638"/>
      <c r="K4" s="638"/>
      <c r="L4" s="638"/>
      <c r="M4" s="638"/>
      <c r="N4" s="638"/>
      <c r="O4" s="638"/>
      <c r="P4" s="638"/>
    </row>
    <row r="5" spans="1:16" ht="12" customHeight="1">
      <c r="A5" s="249"/>
      <c r="B5" s="249"/>
      <c r="C5" s="249"/>
      <c r="D5" s="249"/>
      <c r="E5" s="249"/>
      <c r="F5" s="249"/>
      <c r="G5" s="249"/>
      <c r="H5" s="249"/>
      <c r="I5" s="203"/>
      <c r="J5" s="203"/>
      <c r="K5" s="203"/>
      <c r="L5" s="203"/>
      <c r="M5" s="203"/>
      <c r="N5" s="203"/>
      <c r="O5" s="203"/>
      <c r="P5" s="203"/>
    </row>
    <row r="6" spans="1:16" s="389" customFormat="1" ht="12" customHeight="1" thickBot="1">
      <c r="A6" s="645" t="s">
        <v>393</v>
      </c>
      <c r="B6" s="645"/>
      <c r="C6" s="645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394" t="s">
        <v>487</v>
      </c>
    </row>
    <row r="7" spans="1:16" s="36" customFormat="1" ht="15" customHeight="1">
      <c r="A7" s="646" t="s">
        <v>377</v>
      </c>
      <c r="B7" s="651" t="s">
        <v>412</v>
      </c>
      <c r="C7" s="652" t="s">
        <v>413</v>
      </c>
      <c r="D7" s="656" t="s">
        <v>394</v>
      </c>
      <c r="E7" s="657"/>
      <c r="F7" s="657"/>
      <c r="G7" s="657"/>
      <c r="H7" s="657"/>
      <c r="I7" s="656" t="s">
        <v>394</v>
      </c>
      <c r="J7" s="660"/>
      <c r="K7" s="660"/>
      <c r="L7" s="660"/>
      <c r="M7" s="660"/>
      <c r="N7" s="660"/>
      <c r="O7" s="661"/>
      <c r="P7" s="646" t="s">
        <v>106</v>
      </c>
    </row>
    <row r="8" spans="1:16" s="397" customFormat="1" ht="90" customHeight="1">
      <c r="A8" s="647"/>
      <c r="B8" s="644"/>
      <c r="C8" s="653"/>
      <c r="D8" s="396" t="s">
        <v>414</v>
      </c>
      <c r="E8" s="412" t="s">
        <v>400</v>
      </c>
      <c r="F8" s="396" t="s">
        <v>415</v>
      </c>
      <c r="G8" s="396" t="s">
        <v>395</v>
      </c>
      <c r="H8" s="396" t="s">
        <v>396</v>
      </c>
      <c r="I8" s="396" t="s">
        <v>416</v>
      </c>
      <c r="J8" s="396" t="s">
        <v>417</v>
      </c>
      <c r="K8" s="412" t="s">
        <v>418</v>
      </c>
      <c r="L8" s="396" t="s">
        <v>385</v>
      </c>
      <c r="M8" s="412" t="s">
        <v>419</v>
      </c>
      <c r="N8" s="396" t="s">
        <v>379</v>
      </c>
      <c r="O8" s="412" t="s">
        <v>397</v>
      </c>
      <c r="P8" s="647"/>
    </row>
    <row r="9" spans="1:16" s="36" customFormat="1" ht="34.5" customHeight="1">
      <c r="A9" s="395">
        <v>2016</v>
      </c>
      <c r="B9" s="109">
        <v>204.72</v>
      </c>
      <c r="C9" s="110">
        <v>5918.07</v>
      </c>
      <c r="D9" s="235">
        <v>0</v>
      </c>
      <c r="E9" s="235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238">
        <v>0</v>
      </c>
      <c r="P9" s="395">
        <v>2016</v>
      </c>
    </row>
    <row r="10" spans="1:16" s="36" customFormat="1" ht="34.5" customHeight="1">
      <c r="A10" s="395">
        <v>2017</v>
      </c>
      <c r="B10" s="109">
        <v>97.92</v>
      </c>
      <c r="C10" s="110">
        <v>2965.3</v>
      </c>
      <c r="D10" s="235">
        <v>0</v>
      </c>
      <c r="E10" s="235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238">
        <v>0</v>
      </c>
      <c r="P10" s="395">
        <v>2017</v>
      </c>
    </row>
    <row r="11" spans="1:16" s="36" customFormat="1" ht="34.5" customHeight="1">
      <c r="A11" s="395">
        <v>2018</v>
      </c>
      <c r="B11" s="111">
        <v>0</v>
      </c>
      <c r="C11" s="110">
        <v>7620.49</v>
      </c>
      <c r="D11" s="235">
        <v>0</v>
      </c>
      <c r="E11" s="235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238">
        <v>0</v>
      </c>
      <c r="P11" s="395">
        <v>2018</v>
      </c>
    </row>
    <row r="12" spans="1:16" s="36" customFormat="1" ht="34.5" customHeight="1">
      <c r="A12" s="395">
        <v>2019</v>
      </c>
      <c r="B12" s="111">
        <v>3770</v>
      </c>
      <c r="C12" s="438">
        <v>117604</v>
      </c>
      <c r="D12" s="235">
        <v>0</v>
      </c>
      <c r="E12" s="235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238">
        <v>0</v>
      </c>
      <c r="P12" s="395">
        <v>2019</v>
      </c>
    </row>
    <row r="13" spans="1:16" s="237" customFormat="1" ht="34.5" customHeight="1" thickBot="1">
      <c r="A13" s="398">
        <v>2020</v>
      </c>
      <c r="B13" s="432">
        <v>3770</v>
      </c>
      <c r="C13" s="437">
        <v>110940</v>
      </c>
      <c r="D13" s="236">
        <v>0</v>
      </c>
      <c r="E13" s="23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239">
        <v>0</v>
      </c>
      <c r="P13" s="398">
        <v>2020</v>
      </c>
    </row>
    <row r="14" spans="1:16" s="36" customFormat="1" ht="36" customHeight="1" thickBot="1">
      <c r="A14" s="399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399"/>
    </row>
    <row r="15" spans="1:16" s="36" customFormat="1" ht="15" customHeight="1">
      <c r="A15" s="639" t="s">
        <v>378</v>
      </c>
      <c r="B15" s="641" t="s">
        <v>398</v>
      </c>
      <c r="C15" s="641" t="s">
        <v>420</v>
      </c>
      <c r="D15" s="643" t="s">
        <v>421</v>
      </c>
      <c r="E15" s="641" t="s">
        <v>422</v>
      </c>
      <c r="F15" s="654" t="s">
        <v>386</v>
      </c>
      <c r="G15" s="654" t="s">
        <v>387</v>
      </c>
      <c r="H15" s="654" t="s">
        <v>173</v>
      </c>
      <c r="I15" s="656" t="s">
        <v>423</v>
      </c>
      <c r="J15" s="657"/>
      <c r="K15" s="657"/>
      <c r="L15" s="657"/>
      <c r="M15" s="657"/>
      <c r="N15" s="657"/>
      <c r="O15" s="657"/>
      <c r="P15" s="648" t="s">
        <v>106</v>
      </c>
    </row>
    <row r="16" spans="1:16" s="36" customFormat="1" ht="90" customHeight="1">
      <c r="A16" s="640"/>
      <c r="B16" s="642"/>
      <c r="C16" s="642"/>
      <c r="D16" s="644"/>
      <c r="E16" s="642"/>
      <c r="F16" s="655"/>
      <c r="G16" s="655"/>
      <c r="H16" s="655"/>
      <c r="I16" s="401" t="s">
        <v>388</v>
      </c>
      <c r="J16" s="401" t="s">
        <v>389</v>
      </c>
      <c r="K16" s="401" t="s">
        <v>390</v>
      </c>
      <c r="L16" s="401" t="s">
        <v>391</v>
      </c>
      <c r="M16" s="401" t="s">
        <v>376</v>
      </c>
      <c r="N16" s="663" t="s">
        <v>392</v>
      </c>
      <c r="O16" s="664"/>
      <c r="P16" s="649"/>
    </row>
    <row r="17" spans="1:16" s="36" customFormat="1" ht="36" customHeight="1">
      <c r="A17" s="395">
        <v>2016</v>
      </c>
      <c r="B17" s="106">
        <v>0</v>
      </c>
      <c r="C17" s="106">
        <v>0</v>
      </c>
      <c r="D17" s="106">
        <v>0</v>
      </c>
      <c r="E17" s="106">
        <v>18</v>
      </c>
      <c r="F17" s="106">
        <v>0</v>
      </c>
      <c r="G17" s="106">
        <v>1</v>
      </c>
      <c r="H17" s="106">
        <v>0</v>
      </c>
      <c r="I17" s="106">
        <v>0</v>
      </c>
      <c r="J17" s="106">
        <v>0</v>
      </c>
      <c r="K17" s="402">
        <v>440</v>
      </c>
      <c r="L17" s="106">
        <v>0</v>
      </c>
      <c r="M17" s="111">
        <v>0</v>
      </c>
      <c r="N17" s="658">
        <v>0</v>
      </c>
      <c r="O17" s="658"/>
      <c r="P17" s="395">
        <v>2016</v>
      </c>
    </row>
    <row r="18" spans="1:16" s="36" customFormat="1" ht="36" customHeight="1">
      <c r="A18" s="395">
        <v>2017</v>
      </c>
      <c r="B18" s="106">
        <v>0</v>
      </c>
      <c r="C18" s="106">
        <v>0</v>
      </c>
      <c r="D18" s="106">
        <v>0</v>
      </c>
      <c r="E18" s="106">
        <v>18</v>
      </c>
      <c r="F18" s="106">
        <v>0</v>
      </c>
      <c r="G18" s="435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11">
        <v>0</v>
      </c>
      <c r="N18" s="658">
        <v>0</v>
      </c>
      <c r="O18" s="658"/>
      <c r="P18" s="395">
        <v>2017</v>
      </c>
    </row>
    <row r="19" spans="1:16" s="36" customFormat="1" ht="36" customHeight="1">
      <c r="A19" s="395">
        <v>2018</v>
      </c>
      <c r="B19" s="106">
        <v>0</v>
      </c>
      <c r="C19" s="106">
        <v>0</v>
      </c>
      <c r="D19" s="106">
        <v>0</v>
      </c>
      <c r="E19" s="106">
        <v>18</v>
      </c>
      <c r="F19" s="106">
        <v>0</v>
      </c>
      <c r="G19" s="435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11">
        <v>0</v>
      </c>
      <c r="N19" s="658">
        <v>0</v>
      </c>
      <c r="O19" s="658"/>
      <c r="P19" s="395">
        <v>2018</v>
      </c>
    </row>
    <row r="20" spans="1:16" s="36" customFormat="1" ht="36" customHeight="1">
      <c r="A20" s="395">
        <v>2019</v>
      </c>
      <c r="B20" s="106">
        <v>0</v>
      </c>
      <c r="C20" s="106">
        <v>16887</v>
      </c>
      <c r="D20" s="106">
        <v>0</v>
      </c>
      <c r="E20" s="106">
        <v>18</v>
      </c>
      <c r="F20" s="106">
        <v>0</v>
      </c>
      <c r="G20" s="435">
        <v>34190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11">
        <v>0</v>
      </c>
      <c r="N20" s="658">
        <v>0</v>
      </c>
      <c r="O20" s="662"/>
      <c r="P20" s="395">
        <v>2019</v>
      </c>
    </row>
    <row r="21" spans="1:16" s="237" customFormat="1" ht="36" customHeight="1" thickBot="1">
      <c r="A21" s="398">
        <v>2020</v>
      </c>
      <c r="B21" s="115">
        <v>0</v>
      </c>
      <c r="C21" s="436">
        <v>13</v>
      </c>
      <c r="D21" s="115">
        <v>0</v>
      </c>
      <c r="E21" s="115">
        <v>18</v>
      </c>
      <c r="F21" s="115">
        <v>0</v>
      </c>
      <c r="G21" s="434">
        <v>7.48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6">
        <v>0</v>
      </c>
      <c r="N21" s="659">
        <v>0</v>
      </c>
      <c r="O21" s="659"/>
      <c r="P21" s="398">
        <v>2019</v>
      </c>
    </row>
    <row r="22" spans="1:15" ht="12" customHeight="1">
      <c r="A22" s="98" t="s">
        <v>424</v>
      </c>
      <c r="B22" s="98"/>
      <c r="C22" s="98"/>
      <c r="D22" s="98"/>
      <c r="E22" s="98"/>
      <c r="F22" s="85"/>
      <c r="G22" s="85"/>
      <c r="H22" s="85"/>
      <c r="I22" s="85" t="s">
        <v>381</v>
      </c>
      <c r="J22" s="85"/>
      <c r="K22" s="85"/>
      <c r="L22" s="85"/>
      <c r="M22" s="85"/>
      <c r="N22" s="85"/>
      <c r="O22" s="85"/>
    </row>
    <row r="23" spans="1:15" ht="12" customHeight="1">
      <c r="A23" s="98" t="s">
        <v>380</v>
      </c>
      <c r="B23" s="98"/>
      <c r="C23" s="98"/>
      <c r="D23" s="98"/>
      <c r="E23" s="98"/>
      <c r="F23" s="85"/>
      <c r="G23" s="85"/>
      <c r="H23" s="85"/>
      <c r="I23" s="85" t="s">
        <v>383</v>
      </c>
      <c r="J23" s="85"/>
      <c r="K23" s="85"/>
      <c r="L23" s="85"/>
      <c r="M23" s="85"/>
      <c r="N23" s="85"/>
      <c r="O23" s="85"/>
    </row>
    <row r="24" spans="1:15" ht="12" customHeight="1">
      <c r="A24" s="85" t="s">
        <v>399</v>
      </c>
      <c r="B24" s="85"/>
      <c r="C24" s="85"/>
      <c r="D24" s="85"/>
      <c r="E24" s="85"/>
      <c r="F24" s="85"/>
      <c r="G24" s="85"/>
      <c r="H24" s="85" t="s">
        <v>382</v>
      </c>
      <c r="I24" s="85" t="s">
        <v>384</v>
      </c>
      <c r="J24" s="85"/>
      <c r="K24" s="85"/>
      <c r="L24" s="85"/>
      <c r="M24" s="85"/>
      <c r="N24" s="85"/>
      <c r="O24" s="85"/>
    </row>
    <row r="25" spans="1:15" ht="12" customHeight="1">
      <c r="A25" s="387" t="s">
        <v>440</v>
      </c>
      <c r="B25" s="85"/>
      <c r="C25" s="85"/>
      <c r="D25" s="85"/>
      <c r="E25" s="85"/>
      <c r="F25" s="85"/>
      <c r="G25" s="85"/>
      <c r="I25" s="85" t="s">
        <v>111</v>
      </c>
      <c r="J25" s="85"/>
      <c r="K25" s="85"/>
      <c r="L25" s="85"/>
      <c r="M25" s="390"/>
      <c r="N25" s="390"/>
      <c r="O25" s="390"/>
    </row>
  </sheetData>
  <sheetProtection/>
  <mergeCells count="27">
    <mergeCell ref="N18:O18"/>
    <mergeCell ref="N19:O19"/>
    <mergeCell ref="N21:O21"/>
    <mergeCell ref="D7:H7"/>
    <mergeCell ref="I7:O7"/>
    <mergeCell ref="N20:O20"/>
    <mergeCell ref="E15:E16"/>
    <mergeCell ref="N16:O16"/>
    <mergeCell ref="N17:O17"/>
    <mergeCell ref="F15:F16"/>
    <mergeCell ref="D6:O6"/>
    <mergeCell ref="A7:A8"/>
    <mergeCell ref="B7:B8"/>
    <mergeCell ref="C7:C8"/>
    <mergeCell ref="G15:G16"/>
    <mergeCell ref="H15:H16"/>
    <mergeCell ref="I15:O15"/>
    <mergeCell ref="A3:H3"/>
    <mergeCell ref="I3:P3"/>
    <mergeCell ref="A15:A16"/>
    <mergeCell ref="B15:B16"/>
    <mergeCell ref="C15:C16"/>
    <mergeCell ref="D15:D16"/>
    <mergeCell ref="I4:P4"/>
    <mergeCell ref="A6:C6"/>
    <mergeCell ref="P7:P8"/>
    <mergeCell ref="P15:P16"/>
  </mergeCells>
  <printOptions/>
  <pageMargins left="0.984251968503937" right="0.984251968503937" top="0.5905511811023623" bottom="0.5905511811023623" header="0.15748031496062992" footer="0"/>
  <pageSetup horizontalDpi="600" verticalDpi="600" orientation="portrait" pageOrder="overThenDown" paperSize="9" scale="78" r:id="rId1"/>
  <colBreaks count="1" manualBreakCount="1">
    <brk id="8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R32"/>
  <sheetViews>
    <sheetView view="pageBreakPreview" zoomScaleSheetLayoutView="100" workbookViewId="0" topLeftCell="A1">
      <selection activeCell="I16" sqref="I16"/>
    </sheetView>
  </sheetViews>
  <sheetFormatPr defaultColWidth="8.88671875" defaultRowHeight="13.5"/>
  <cols>
    <col min="1" max="1" width="9.77734375" style="88" customWidth="1"/>
    <col min="2" max="7" width="10.3359375" style="88" customWidth="1"/>
    <col min="8" max="15" width="8.77734375" style="88" customWidth="1"/>
    <col min="16" max="16" width="9.77734375" style="88" customWidth="1"/>
    <col min="17" max="16384" width="8.88671875" style="88" customWidth="1"/>
  </cols>
  <sheetData>
    <row r="1" spans="1:16" s="415" customFormat="1" ht="12" customHeight="1">
      <c r="A1" s="254" t="s">
        <v>175</v>
      </c>
      <c r="B1" s="257"/>
      <c r="C1" s="257"/>
      <c r="D1" s="257"/>
      <c r="E1" s="257"/>
      <c r="F1" s="413"/>
      <c r="G1" s="414"/>
      <c r="H1" s="257"/>
      <c r="I1" s="257"/>
      <c r="J1" s="257"/>
      <c r="K1" s="413"/>
      <c r="O1" s="257"/>
      <c r="P1" s="257" t="s">
        <v>102</v>
      </c>
    </row>
    <row r="2" spans="1:15" s="87" customFormat="1" ht="12" customHeight="1">
      <c r="A2" s="8"/>
      <c r="B2" s="22"/>
      <c r="C2" s="22"/>
      <c r="D2" s="22"/>
      <c r="E2" s="22"/>
      <c r="F2" s="63"/>
      <c r="G2" s="416"/>
      <c r="H2" s="22"/>
      <c r="I2" s="22"/>
      <c r="J2" s="22"/>
      <c r="K2" s="63"/>
      <c r="O2" s="22"/>
    </row>
    <row r="3" spans="1:16" s="86" customFormat="1" ht="24" customHeight="1">
      <c r="A3" s="677" t="s">
        <v>141</v>
      </c>
      <c r="B3" s="677"/>
      <c r="C3" s="677"/>
      <c r="D3" s="677"/>
      <c r="E3" s="677"/>
      <c r="F3" s="677"/>
      <c r="G3" s="677"/>
      <c r="H3" s="676" t="s">
        <v>174</v>
      </c>
      <c r="I3" s="676"/>
      <c r="J3" s="676"/>
      <c r="K3" s="676"/>
      <c r="L3" s="676"/>
      <c r="M3" s="676"/>
      <c r="N3" s="676"/>
      <c r="O3" s="676"/>
      <c r="P3" s="676"/>
    </row>
    <row r="4" spans="1:15" ht="12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6" s="421" customFormat="1" ht="12" customHeight="1" thickBot="1">
      <c r="A5" s="420" t="s">
        <v>425</v>
      </c>
      <c r="O5" s="422"/>
      <c r="P5" s="422" t="s">
        <v>105</v>
      </c>
    </row>
    <row r="6" spans="1:18" s="205" customFormat="1" ht="24.75" customHeight="1">
      <c r="A6" s="667" t="s">
        <v>401</v>
      </c>
      <c r="B6" s="665" t="s">
        <v>402</v>
      </c>
      <c r="C6" s="665" t="s">
        <v>403</v>
      </c>
      <c r="D6" s="665" t="s">
        <v>404</v>
      </c>
      <c r="E6" s="678"/>
      <c r="F6" s="667" t="s">
        <v>405</v>
      </c>
      <c r="G6" s="671"/>
      <c r="H6" s="674"/>
      <c r="I6" s="667" t="s">
        <v>406</v>
      </c>
      <c r="J6" s="671"/>
      <c r="K6" s="671"/>
      <c r="L6" s="665" t="s">
        <v>407</v>
      </c>
      <c r="M6" s="669" t="s">
        <v>437</v>
      </c>
      <c r="N6" s="672" t="s">
        <v>436</v>
      </c>
      <c r="O6" s="665" t="s">
        <v>408</v>
      </c>
      <c r="P6" s="667" t="s">
        <v>106</v>
      </c>
      <c r="Q6" s="204"/>
      <c r="R6" s="204"/>
    </row>
    <row r="7" spans="1:16" s="205" customFormat="1" ht="66.75" customHeight="1">
      <c r="A7" s="668"/>
      <c r="B7" s="666"/>
      <c r="C7" s="666"/>
      <c r="D7" s="666"/>
      <c r="E7" s="679"/>
      <c r="F7" s="250" t="s">
        <v>409</v>
      </c>
      <c r="G7" s="250" t="s">
        <v>410</v>
      </c>
      <c r="H7" s="675"/>
      <c r="I7" s="423" t="s">
        <v>426</v>
      </c>
      <c r="J7" s="410" t="s">
        <v>34</v>
      </c>
      <c r="K7" s="431" t="s">
        <v>438</v>
      </c>
      <c r="L7" s="666"/>
      <c r="M7" s="670"/>
      <c r="N7" s="673"/>
      <c r="O7" s="666"/>
      <c r="P7" s="668"/>
    </row>
    <row r="8" spans="1:252" s="205" customFormat="1" ht="34.5" customHeight="1">
      <c r="A8" s="206">
        <v>2016</v>
      </c>
      <c r="B8" s="207">
        <v>658.044</v>
      </c>
      <c r="C8" s="208">
        <v>103873</v>
      </c>
      <c r="D8" s="209">
        <v>0.633</v>
      </c>
      <c r="E8" s="251">
        <v>11.684</v>
      </c>
      <c r="F8" s="251">
        <v>11.684</v>
      </c>
      <c r="G8" s="253">
        <v>0</v>
      </c>
      <c r="H8" s="428">
        <v>358.109</v>
      </c>
      <c r="I8" s="252">
        <v>333.407</v>
      </c>
      <c r="J8" s="430">
        <v>18.698</v>
      </c>
      <c r="K8" s="429">
        <v>6.004</v>
      </c>
      <c r="L8" s="251">
        <v>19.515</v>
      </c>
      <c r="M8" s="428">
        <v>262.322</v>
      </c>
      <c r="N8" s="210" t="s">
        <v>116</v>
      </c>
      <c r="O8" s="213">
        <v>6.414</v>
      </c>
      <c r="P8" s="206">
        <v>2016</v>
      </c>
      <c r="Q8" s="211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</row>
    <row r="9" spans="1:252" s="205" customFormat="1" ht="34.5" customHeight="1">
      <c r="A9" s="206">
        <v>2017</v>
      </c>
      <c r="B9" s="207">
        <v>532.5840000000001</v>
      </c>
      <c r="C9" s="208">
        <v>103198</v>
      </c>
      <c r="D9" s="209">
        <v>0.5160797689877711</v>
      </c>
      <c r="E9" s="251">
        <v>38.505</v>
      </c>
      <c r="F9" s="251">
        <v>38.505</v>
      </c>
      <c r="G9" s="253">
        <v>0</v>
      </c>
      <c r="H9" s="407">
        <v>184.963</v>
      </c>
      <c r="I9" s="252">
        <v>145.627</v>
      </c>
      <c r="J9" s="411">
        <v>18.594</v>
      </c>
      <c r="K9" s="403">
        <v>0</v>
      </c>
      <c r="L9" s="251">
        <v>21.34</v>
      </c>
      <c r="M9" s="407">
        <v>284.566</v>
      </c>
      <c r="N9" s="210">
        <v>0</v>
      </c>
      <c r="O9" s="213">
        <v>3.21</v>
      </c>
      <c r="P9" s="206">
        <v>2017</v>
      </c>
      <c r="Q9" s="211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</row>
    <row r="10" spans="1:252" s="205" customFormat="1" ht="34.5" customHeight="1">
      <c r="A10" s="206">
        <v>2018</v>
      </c>
      <c r="B10" s="207">
        <v>531.0999999999999</v>
      </c>
      <c r="C10" s="208">
        <v>101990</v>
      </c>
      <c r="D10" s="209">
        <v>0.5207373271889401</v>
      </c>
      <c r="E10" s="251">
        <v>34.655</v>
      </c>
      <c r="F10" s="251">
        <v>34.655</v>
      </c>
      <c r="G10" s="253">
        <v>0</v>
      </c>
      <c r="H10" s="407">
        <v>225.21699999999998</v>
      </c>
      <c r="I10" s="252">
        <v>192.874</v>
      </c>
      <c r="J10" s="411">
        <v>32.343</v>
      </c>
      <c r="K10" s="403">
        <v>0</v>
      </c>
      <c r="L10" s="251">
        <v>22.986</v>
      </c>
      <c r="M10" s="407">
        <v>244.242</v>
      </c>
      <c r="N10" s="210">
        <v>0</v>
      </c>
      <c r="O10" s="213">
        <v>4</v>
      </c>
      <c r="P10" s="206">
        <v>2018</v>
      </c>
      <c r="Q10" s="211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</row>
    <row r="11" spans="1:252" s="205" customFormat="1" ht="34.5" customHeight="1">
      <c r="A11" s="206">
        <v>2019</v>
      </c>
      <c r="B11" s="207">
        <v>776.5260000000001</v>
      </c>
      <c r="C11" s="208">
        <v>101114</v>
      </c>
      <c r="D11" s="209">
        <v>0.7679708052297407</v>
      </c>
      <c r="E11" s="251">
        <v>7.904</v>
      </c>
      <c r="F11" s="251">
        <v>7.904</v>
      </c>
      <c r="G11" s="253">
        <v>0</v>
      </c>
      <c r="H11" s="407">
        <v>214.035</v>
      </c>
      <c r="I11" s="252">
        <v>168.769</v>
      </c>
      <c r="J11" s="411">
        <v>45.266</v>
      </c>
      <c r="K11" s="403">
        <v>0</v>
      </c>
      <c r="L11" s="251">
        <v>28.37</v>
      </c>
      <c r="M11" s="407">
        <v>254.025</v>
      </c>
      <c r="N11" s="210">
        <v>254</v>
      </c>
      <c r="O11" s="213">
        <v>34</v>
      </c>
      <c r="P11" s="206">
        <v>2019</v>
      </c>
      <c r="Q11" s="211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</row>
    <row r="12" spans="1:252" s="222" customFormat="1" ht="34.5" customHeight="1">
      <c r="A12" s="214">
        <v>2020</v>
      </c>
      <c r="B12" s="215">
        <f>-E12+H12+L12+M12+N12+O12</f>
        <v>731.6469999999999</v>
      </c>
      <c r="C12" s="216">
        <v>100229</v>
      </c>
      <c r="D12" s="217">
        <f>B12/C12*100</f>
        <v>0.7299753564337665</v>
      </c>
      <c r="E12" s="404">
        <f>F12+G12</f>
        <v>5.978</v>
      </c>
      <c r="F12" s="404">
        <v>5.978</v>
      </c>
      <c r="G12" s="406">
        <v>0</v>
      </c>
      <c r="H12" s="404">
        <f>I12+J12+K12</f>
        <v>171.655</v>
      </c>
      <c r="I12" s="405">
        <v>116.257</v>
      </c>
      <c r="J12" s="405">
        <v>55.398</v>
      </c>
      <c r="K12" s="406">
        <v>0</v>
      </c>
      <c r="L12" s="404">
        <v>23.945</v>
      </c>
      <c r="M12" s="404">
        <v>254.025</v>
      </c>
      <c r="N12" s="218">
        <v>254</v>
      </c>
      <c r="O12" s="219">
        <v>34</v>
      </c>
      <c r="P12" s="214">
        <v>2020</v>
      </c>
      <c r="Q12" s="220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1"/>
      <c r="HJ12" s="221"/>
      <c r="HK12" s="221"/>
      <c r="HL12" s="221"/>
      <c r="HM12" s="221"/>
      <c r="HN12" s="221"/>
      <c r="HO12" s="221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  <c r="ID12" s="221"/>
      <c r="IE12" s="221"/>
      <c r="IF12" s="221"/>
      <c r="IG12" s="221"/>
      <c r="IH12" s="221"/>
      <c r="II12" s="221"/>
      <c r="IJ12" s="221"/>
      <c r="IK12" s="221"/>
      <c r="IL12" s="221"/>
      <c r="IM12" s="221"/>
      <c r="IN12" s="221"/>
      <c r="IO12" s="221"/>
      <c r="IP12" s="221"/>
      <c r="IQ12" s="221"/>
      <c r="IR12" s="221"/>
    </row>
    <row r="13" spans="1:252" s="90" customFormat="1" ht="3" customHeight="1" thickBot="1">
      <c r="A13" s="91"/>
      <c r="B13" s="107"/>
      <c r="C13" s="92"/>
      <c r="D13" s="108"/>
      <c r="E13" s="93"/>
      <c r="F13" s="112"/>
      <c r="G13" s="94"/>
      <c r="H13" s="408"/>
      <c r="I13" s="113"/>
      <c r="J13" s="408"/>
      <c r="K13" s="409"/>
      <c r="L13" s="93"/>
      <c r="M13" s="93"/>
      <c r="N13" s="96"/>
      <c r="O13" s="91"/>
      <c r="P13" s="91"/>
      <c r="Q13" s="95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</row>
    <row r="14" spans="1:15" s="418" customFormat="1" ht="12" customHeight="1">
      <c r="A14" s="417" t="s">
        <v>428</v>
      </c>
      <c r="B14" s="417"/>
      <c r="C14" s="417"/>
      <c r="D14" s="417"/>
      <c r="E14" s="417"/>
      <c r="F14" s="417"/>
      <c r="G14" s="417" t="s">
        <v>382</v>
      </c>
      <c r="H14" s="417" t="s">
        <v>430</v>
      </c>
      <c r="I14" s="417"/>
      <c r="J14" s="417"/>
      <c r="K14" s="417"/>
      <c r="L14" s="417"/>
      <c r="M14" s="417"/>
      <c r="N14" s="417"/>
      <c r="O14" s="417"/>
    </row>
    <row r="15" spans="1:19" s="418" customFormat="1" ht="12" customHeight="1">
      <c r="A15" s="427" t="s">
        <v>431</v>
      </c>
      <c r="B15" s="426"/>
      <c r="C15" s="426"/>
      <c r="D15" s="426"/>
      <c r="E15" s="426"/>
      <c r="F15" s="426"/>
      <c r="G15" s="426"/>
      <c r="H15" s="427" t="s">
        <v>433</v>
      </c>
      <c r="I15" s="426"/>
      <c r="J15" s="426"/>
      <c r="K15" s="426"/>
      <c r="L15" s="426"/>
      <c r="M15" s="426"/>
      <c r="N15" s="426"/>
      <c r="O15" s="426"/>
      <c r="S15" s="419"/>
    </row>
    <row r="16" spans="1:19" s="418" customFormat="1" ht="12" customHeight="1">
      <c r="A16" s="427" t="s">
        <v>427</v>
      </c>
      <c r="B16" s="426"/>
      <c r="C16" s="426"/>
      <c r="D16" s="426"/>
      <c r="E16" s="426"/>
      <c r="F16" s="426"/>
      <c r="G16" s="426"/>
      <c r="H16" s="425" t="s">
        <v>432</v>
      </c>
      <c r="I16" s="424"/>
      <c r="J16" s="424"/>
      <c r="K16" s="424"/>
      <c r="L16" s="424"/>
      <c r="M16" s="424"/>
      <c r="N16" s="424"/>
      <c r="O16" s="424"/>
      <c r="S16" s="419"/>
    </row>
    <row r="17" spans="1:19" s="418" customFormat="1" ht="12" customHeight="1">
      <c r="A17" s="427" t="s">
        <v>429</v>
      </c>
      <c r="B17" s="427"/>
      <c r="C17" s="427"/>
      <c r="D17" s="427"/>
      <c r="E17" s="427"/>
      <c r="F17" s="427"/>
      <c r="G17" s="427"/>
      <c r="H17" s="427" t="s">
        <v>434</v>
      </c>
      <c r="I17" s="427"/>
      <c r="J17" s="427"/>
      <c r="K17" s="427"/>
      <c r="L17" s="427"/>
      <c r="M17" s="427"/>
      <c r="N17" s="427"/>
      <c r="O17" s="427"/>
      <c r="S17" s="419"/>
    </row>
    <row r="18" spans="1:19" s="418" customFormat="1" ht="12" customHeight="1">
      <c r="A18" s="427" t="s">
        <v>435</v>
      </c>
      <c r="B18" s="427"/>
      <c r="C18" s="427"/>
      <c r="D18" s="427"/>
      <c r="E18" s="427"/>
      <c r="F18" s="427"/>
      <c r="G18" s="427"/>
      <c r="H18" s="427" t="s">
        <v>489</v>
      </c>
      <c r="I18" s="427"/>
      <c r="J18" s="427"/>
      <c r="K18" s="427"/>
      <c r="L18" s="427"/>
      <c r="M18" s="427"/>
      <c r="N18" s="427"/>
      <c r="O18" s="427"/>
      <c r="S18" s="419"/>
    </row>
    <row r="19" spans="1:15" s="418" customFormat="1" ht="12" customHeight="1">
      <c r="A19" s="387" t="s">
        <v>440</v>
      </c>
      <c r="H19" s="35" t="s">
        <v>442</v>
      </c>
      <c r="O19" s="419"/>
    </row>
    <row r="21" spans="1:19" ht="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Q21" s="87"/>
      <c r="R21" s="87"/>
      <c r="S21" s="87"/>
    </row>
    <row r="22" spans="1:15" ht="1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ht="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ht="15">
      <c r="A28" s="87"/>
      <c r="B28" s="87"/>
      <c r="C28" s="87"/>
      <c r="D28" s="87"/>
      <c r="E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ht="15">
      <c r="A29" s="87"/>
      <c r="B29" s="87"/>
      <c r="C29" s="87"/>
      <c r="D29" s="87"/>
      <c r="E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1:15" ht="15">
      <c r="A30" s="87"/>
      <c r="B30" s="87"/>
      <c r="C30" s="87"/>
      <c r="D30" s="87"/>
      <c r="E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4" ht="15">
      <c r="A31" s="87"/>
      <c r="B31" s="87"/>
      <c r="C31" s="87"/>
      <c r="D31" s="87"/>
      <c r="E31" s="87"/>
      <c r="G31" s="87"/>
      <c r="H31" s="87"/>
      <c r="I31" s="87"/>
      <c r="J31" s="87"/>
      <c r="K31" s="87"/>
      <c r="L31" s="87"/>
      <c r="M31" s="87"/>
      <c r="N31" s="87"/>
    </row>
    <row r="32" spans="1:14" ht="15">
      <c r="A32" s="87"/>
      <c r="B32" s="87"/>
      <c r="C32" s="87"/>
      <c r="D32" s="87"/>
      <c r="E32" s="87"/>
      <c r="I32" s="87"/>
      <c r="L32" s="87"/>
      <c r="M32" s="87"/>
      <c r="N32" s="87"/>
    </row>
  </sheetData>
  <sheetProtection/>
  <mergeCells count="15">
    <mergeCell ref="P6:P7"/>
    <mergeCell ref="L6:L7"/>
    <mergeCell ref="H3:P3"/>
    <mergeCell ref="A3:G3"/>
    <mergeCell ref="F6:G6"/>
    <mergeCell ref="C6:C7"/>
    <mergeCell ref="D6:D7"/>
    <mergeCell ref="E6:E7"/>
    <mergeCell ref="O6:O7"/>
    <mergeCell ref="A6:A7"/>
    <mergeCell ref="B6:B7"/>
    <mergeCell ref="M6:M7"/>
    <mergeCell ref="I6:K6"/>
    <mergeCell ref="N6:N7"/>
    <mergeCell ref="H6:H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scale="87" r:id="rId1"/>
  <colBreaks count="1" manualBreakCount="1">
    <brk id="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2019-01-11T07:09:26Z</cp:lastPrinted>
  <dcterms:created xsi:type="dcterms:W3CDTF">2007-11-20T05:45:37Z</dcterms:created>
  <dcterms:modified xsi:type="dcterms:W3CDTF">2022-03-17T05:45:35Z</dcterms:modified>
  <cp:category/>
  <cp:version/>
  <cp:contentType/>
  <cp:contentStatus/>
</cp:coreProperties>
</file>